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50" windowHeight="9105" tabRatio="921" activeTab="5"/>
  </bookViews>
  <sheets>
    <sheet name="Contents" sheetId="1" r:id="rId1"/>
    <sheet name="Notes" sheetId="2" r:id="rId2"/>
    <sheet name="Table 1.1" sheetId="3" r:id="rId3"/>
    <sheet name="Table 1.2" sheetId="4" r:id="rId4"/>
    <sheet name="Table 1.3" sheetId="5" r:id="rId5"/>
    <sheet name="Table 1.4" sheetId="6" r:id="rId6"/>
    <sheet name="Table 1.5" sheetId="7" r:id="rId7"/>
    <sheet name="Table1.6" sheetId="8" r:id="rId8"/>
  </sheets>
  <definedNames>
    <definedName name="_xlnm.Print_Area" localSheetId="2">'Table 1.1'!$B$1:$R$97</definedName>
    <definedName name="_xlnm.Print_Area" localSheetId="3">'Table 1.2'!$B$1:$H$99</definedName>
    <definedName name="_xlnm.Print_Area" localSheetId="5">'Table 1.4'!$B$1:$T$98</definedName>
    <definedName name="Table1.3">'Table 1.3'!$A$1:$U$83</definedName>
    <definedName name="Table1.4">'Table 1.4'!$A$1:$U$85</definedName>
    <definedName name="Table1.5">'Table 1.5'!$A$1:$R$18</definedName>
    <definedName name="Table1.6">'Table1.6'!$A$1:$F$55</definedName>
  </definedNames>
  <calcPr fullCalcOnLoad="1"/>
</workbook>
</file>

<file path=xl/sharedStrings.xml><?xml version="1.0" encoding="utf-8"?>
<sst xmlns="http://schemas.openxmlformats.org/spreadsheetml/2006/main" count="1055" uniqueCount="109">
  <si>
    <t>Year / Quarter</t>
  </si>
  <si>
    <t>Jan</t>
  </si>
  <si>
    <t>Apr</t>
  </si>
  <si>
    <t>Jul</t>
  </si>
  <si>
    <t>Oct</t>
  </si>
  <si>
    <t>-</t>
  </si>
  <si>
    <t>Mar</t>
  </si>
  <si>
    <t>Jun</t>
  </si>
  <si>
    <t>Sep</t>
  </si>
  <si>
    <t>Dec</t>
  </si>
  <si>
    <t xml:space="preserve">Jan </t>
  </si>
  <si>
    <t>Total</t>
  </si>
  <si>
    <t>Repair and Maintenance</t>
  </si>
  <si>
    <t>New housing</t>
  </si>
  <si>
    <t>Housing</t>
  </si>
  <si>
    <t>Other Work</t>
  </si>
  <si>
    <t>YEAR/ QUARTER</t>
  </si>
  <si>
    <t>Public</t>
  </si>
  <si>
    <t xml:space="preserve">Private </t>
  </si>
  <si>
    <t>Private</t>
  </si>
  <si>
    <t xml:space="preserve">Public </t>
  </si>
  <si>
    <t>Northern Ireland Construction Bulletin</t>
  </si>
  <si>
    <t>Contents - Data from 2000 Q1</t>
  </si>
  <si>
    <t xml:space="preserve"> </t>
  </si>
  <si>
    <t>Quarter on Quarter Growths</t>
  </si>
  <si>
    <t xml:space="preserve">The Q2 and Q3 2013 Northern Ireland Construction Bulletins pre-announced NISRA’s intention to publish NI Construction Output statistics as chained volume measures instead of constant price (volume) series.  The purpose of this note is to advise you that estimates of NI Construction Output are now available as chained volume measures up to and including Q3 2013 at the following link: </t>
  </si>
  <si>
    <t xml:space="preserve">A chained volume series is a time-series of production figures from which the effects of price changes (i.e., monetary inflation or deflation) have been removed.  Production volumes are calculated for each year and weighted together using the value of output in the preceding year; then ‘chain-linked’ to obtain a continuous series; and finally valued at the prices of the reference year. </t>
  </si>
  <si>
    <t>Chained Volume Measures</t>
  </si>
  <si>
    <t>Annual chain-linking is considered to be an improved method over the fixed base approach used previously under which production volumes are weighted using the value of output in a fixed reference year (2005 was the reference year for the latest NI construction output series). Overtime the fixed base period requires updating and this is usually done on a five yearly basis.</t>
  </si>
  <si>
    <t xml:space="preserve">The move to annual chain-linking has caused some fairly small revisions to previously published construction output growth rates.  While the initial move to annual chain-linking has caused these one-off revisions, the move away from a fixed-base method ensures that revisions will generally be smaller each year because the weights are updated one year at a time rather than every five years. </t>
  </si>
  <si>
    <t>By publishing NI Construction Outputs statistics as chained volume measures, we are ensuring consistency with other economic indicators such as the Northern Ireland Index of Services (IoS), the Northern Ireland Index of Production (IoP) and the Northern Ireland Composite Economic Index (NICEI) and other UK National Accounts areas.</t>
  </si>
  <si>
    <t>To ensure consistency with GB Construction Output statistics, we have also rebased the NI Construction Output CVMs to 2010=100. This has also led to revisions in the constant price values which were previously valued at 2005 prices.</t>
  </si>
  <si>
    <t>Further information on chain-linking can be found in the methodological article ‘Annual chain-linking (58Kb Pdf)’.</t>
  </si>
  <si>
    <t>http://www.ons.gov.uk/ons/rel/elmr/economic-trends--discontinued-/no--630--may-2006/methodological-note--annual-chain-linking.pdf</t>
  </si>
  <si>
    <t>Current Prices (£ million)</t>
  </si>
  <si>
    <t>All Repair &amp; maintenance</t>
  </si>
  <si>
    <t>All New Work</t>
  </si>
  <si>
    <t>All Work</t>
  </si>
  <si>
    <t>Current Prices (£million)</t>
  </si>
  <si>
    <t xml:space="preserve">Stratum of Firm </t>
  </si>
  <si>
    <t>Annual Turnover (£'000)</t>
  </si>
  <si>
    <t>0-124</t>
  </si>
  <si>
    <t>125-549</t>
  </si>
  <si>
    <t>550-2,099</t>
  </si>
  <si>
    <t>2,100-5,249</t>
  </si>
  <si>
    <t>5,250-10,499</t>
  </si>
  <si>
    <t>10,500+</t>
  </si>
  <si>
    <t xml:space="preserve">The Q4 2013 NI Construction Output statistics were published as chained volume measures.  In line with the commitment given in the Q3 2013 Northern Ireland Construction Bulletin, we also published Q4 2013 figures in Constant (2005) Prices. With effect from Q1 2014, NI Construction Output statistics will only be published as chained volume measures.  
</t>
  </si>
  <si>
    <t xml:space="preserve">To ensure consistency with GB Construction Output statistics, we have rebased the NI Construction Output CVMs to 2011=100. </t>
  </si>
  <si>
    <t>Users are advised that the deflators which are used to take out the effect of price changes in the Northern Ireland Construction Output Volume Series have changed. For more information please click on the link below:</t>
  </si>
  <si>
    <t>Update: Quarter 1, 2015</t>
  </si>
  <si>
    <t>Update: Quarter 3, 2014</t>
  </si>
  <si>
    <t>Update: Quarter 4, 2013</t>
  </si>
  <si>
    <t xml:space="preserve">Northern Ireland Quarterly Construction Methodological Information updates </t>
  </si>
  <si>
    <t>Link to Northern Ireland Construction Bulletin (pdf)</t>
  </si>
  <si>
    <t>https://www.detini.gov.uk/publications/construction-output-statistics-historical</t>
  </si>
  <si>
    <t>https://www.detini.gov.uk/sites/default/files/publications/deti/OPI-Methodological%20Notice.PDF</t>
  </si>
  <si>
    <t>Update: Quarter 3, 2015</t>
  </si>
  <si>
    <t xml:space="preserve">To ensure consistency with GB Construction Output statistics, we have rebased the NI Construction Output CVMs to 2012=100. </t>
  </si>
  <si>
    <t>Update: Quarter 2, 2016</t>
  </si>
  <si>
    <t xml:space="preserve">To ensure consistency with GB Construction Output statistics, we have rebased the NI Construction Output CVMs to 2013=100. </t>
  </si>
  <si>
    <t>YEAR/   QUARTER</t>
  </si>
  <si>
    <t>New</t>
  </si>
  <si>
    <t>All repair &amp; maintenance</t>
  </si>
  <si>
    <t>Infrastructure</t>
  </si>
  <si>
    <t xml:space="preserve">Current Prices (£ million) </t>
  </si>
  <si>
    <t>a) New Work for Public Sector</t>
  </si>
  <si>
    <t>Year</t>
  </si>
  <si>
    <t>Infra - structure</t>
  </si>
  <si>
    <t>All public sector</t>
  </si>
  <si>
    <t>b) New Work for Private Sector</t>
  </si>
  <si>
    <t>Infra -structure</t>
  </si>
  <si>
    <t>All private sector</t>
  </si>
  <si>
    <t>c) New Work for Public and Private Sector</t>
  </si>
  <si>
    <t>All Public &amp; Private Work</t>
  </si>
  <si>
    <t>Table 1.1 Output in Northern Ireland: Chained volume measure (2013) prices, (seasonally adjusted) index numbers</t>
  </si>
  <si>
    <t>NEW WORK CVM (NSA)</t>
  </si>
  <si>
    <t>REPAIR &amp; MAINTENANCE CVM  (SA)</t>
  </si>
  <si>
    <t>ALL WORK CVM (NSA)</t>
  </si>
  <si>
    <t>Table 1.2  Output in Northern Ireland: Chained volume measure (2013) prices, (seasonally adjusted) index numbers</t>
  </si>
  <si>
    <t>HOUSING CVM (SA)</t>
  </si>
  <si>
    <t>INFRA- STRUCTURE CVM  (SA)</t>
  </si>
  <si>
    <t>OTHER WORK CVM  (SA)</t>
  </si>
  <si>
    <t>Table 1.3 Volume of Output in Northern Ireland by Construction Sector</t>
  </si>
  <si>
    <t>Table 1.4 Volume of Output in Northern Ireland by Construction Sector - (Chained Volume Measure (2013) Price series)</t>
  </si>
  <si>
    <t>Table 1.5 Volume of Output in Northern Ireland (Private Contractors only) by Stratum of Firm</t>
  </si>
  <si>
    <t>Table 1.6 Volume of Output in Northern Ireland (New Work Only) by Type of Work</t>
  </si>
  <si>
    <t>Table 1.3 Value of Output¹ in Northern Ireland by Construction Sector</t>
  </si>
  <si>
    <r>
      <t xml:space="preserve">1 </t>
    </r>
    <r>
      <rPr>
        <sz val="8"/>
        <rFont val="Arial"/>
        <family val="2"/>
      </rPr>
      <t>Includes output by contractors and public sector direct labour organisations</t>
    </r>
  </si>
  <si>
    <r>
      <t>Table 1.4 Volume of Output¹ in Northern Ireland by Construction Sector</t>
    </r>
    <r>
      <rPr>
        <b/>
        <sz val="8"/>
        <color indexed="9"/>
        <rFont val="Arial"/>
        <family val="2"/>
      </rPr>
      <t xml:space="preserve"> </t>
    </r>
  </si>
  <si>
    <r>
      <t xml:space="preserve">All New Work </t>
    </r>
    <r>
      <rPr>
        <b/>
        <vertAlign val="superscript"/>
        <sz val="11"/>
        <color indexed="62"/>
        <rFont val="Arial"/>
        <family val="2"/>
      </rPr>
      <t>2</t>
    </r>
  </si>
  <si>
    <r>
      <t>All Repair &amp; Mainte- nance</t>
    </r>
    <r>
      <rPr>
        <b/>
        <vertAlign val="superscript"/>
        <sz val="11"/>
        <color indexed="62"/>
        <rFont val="Arial"/>
        <family val="2"/>
      </rPr>
      <t xml:space="preserve"> 2</t>
    </r>
  </si>
  <si>
    <r>
      <t xml:space="preserve">All Work </t>
    </r>
    <r>
      <rPr>
        <b/>
        <vertAlign val="superscript"/>
        <sz val="11"/>
        <color indexed="62"/>
        <rFont val="Arial"/>
        <family val="2"/>
      </rPr>
      <t>2</t>
    </r>
  </si>
  <si>
    <r>
      <t xml:space="preserve">1 </t>
    </r>
    <r>
      <rPr>
        <sz val="8"/>
        <rFont val="Arial"/>
        <family val="2"/>
      </rPr>
      <t>Includes output by contractors and public sector direct labour departments</t>
    </r>
  </si>
  <si>
    <r>
      <t xml:space="preserve">2 </t>
    </r>
    <r>
      <rPr>
        <sz val="8"/>
        <rFont val="Arial"/>
        <family val="2"/>
      </rPr>
      <t>Figures will not tally with component series (see background notes document)</t>
    </r>
  </si>
  <si>
    <r>
      <t xml:space="preserve">3 </t>
    </r>
    <r>
      <rPr>
        <sz val="8"/>
        <rFont val="Arial"/>
        <family val="2"/>
      </rPr>
      <t>Some of the series in this table are no longer considered to be candidates for seasonal adjustment. All component series which are seasonally adjusted have been shaded.</t>
    </r>
  </si>
  <si>
    <r>
      <t>Table 1.5 Value of Output</t>
    </r>
    <r>
      <rPr>
        <b/>
        <vertAlign val="superscript"/>
        <sz val="12"/>
        <color indexed="9"/>
        <rFont val="Arial"/>
        <family val="2"/>
      </rPr>
      <t>1</t>
    </r>
    <r>
      <rPr>
        <b/>
        <sz val="12"/>
        <color indexed="9"/>
        <rFont val="Arial"/>
        <family val="2"/>
      </rPr>
      <t xml:space="preserve"> in Northern Ireland (Private Contractors only) by Stratum</t>
    </r>
    <r>
      <rPr>
        <b/>
        <vertAlign val="superscript"/>
        <sz val="12"/>
        <color indexed="9"/>
        <rFont val="Arial"/>
        <family val="2"/>
      </rPr>
      <t>2</t>
    </r>
    <r>
      <rPr>
        <b/>
        <sz val="12"/>
        <color indexed="9"/>
        <rFont val="Arial"/>
        <family val="2"/>
      </rPr>
      <t xml:space="preserve"> of Firm</t>
    </r>
  </si>
  <si>
    <r>
      <t>1</t>
    </r>
    <r>
      <rPr>
        <sz val="8"/>
        <rFont val="Arial"/>
        <family val="2"/>
      </rPr>
      <t>Includes output by Contractors only</t>
    </r>
  </si>
  <si>
    <r>
      <t>2</t>
    </r>
    <r>
      <rPr>
        <sz val="8"/>
        <rFont val="Arial"/>
        <family val="2"/>
      </rPr>
      <t xml:space="preserve"> Firms are stratified by turnover</t>
    </r>
  </si>
  <si>
    <r>
      <t>Table 1.6 Value of New Work Output</t>
    </r>
    <r>
      <rPr>
        <b/>
        <vertAlign val="superscript"/>
        <sz val="14"/>
        <color indexed="9"/>
        <rFont val="Arial"/>
        <family val="2"/>
      </rPr>
      <t>1</t>
    </r>
    <r>
      <rPr>
        <b/>
        <sz val="14"/>
        <color indexed="9"/>
        <rFont val="Arial"/>
        <family val="2"/>
      </rPr>
      <t xml:space="preserve"> in Northern Ireland by Type of Work</t>
    </r>
  </si>
  <si>
    <r>
      <t xml:space="preserve">1 </t>
    </r>
    <r>
      <rPr>
        <sz val="8"/>
        <rFont val="Arial"/>
        <family val="2"/>
      </rPr>
      <t>Includes output by contractors only</t>
    </r>
  </si>
  <si>
    <t>Output in the Construction Industry – Q3 2017</t>
  </si>
  <si>
    <t>Update: Quarter 3, 2017</t>
  </si>
  <si>
    <t>https://www.nisra.gov.uk/publications/construction-output-statistics-q3-2017</t>
  </si>
  <si>
    <t>Table 1.1 Output in Northern Ireland: Chained volume measure (2015) prices, (seasonally adjusted) index numbers</t>
  </si>
  <si>
    <t>Table 1.2 Output in Northern Ireland: Chained volume measure (2015) prices, (seasonally adjusted) index numbers</t>
  </si>
  <si>
    <r>
      <t>Chained Volume Measure (2015) Prices and Seasonally Adjusted</t>
    </r>
    <r>
      <rPr>
        <b/>
        <sz val="11"/>
        <color indexed="62"/>
        <rFont val="Calibri"/>
        <family val="2"/>
      </rPr>
      <t>³</t>
    </r>
    <r>
      <rPr>
        <b/>
        <sz val="11"/>
        <color indexed="62"/>
        <rFont val="Arial"/>
        <family val="2"/>
      </rPr>
      <t xml:space="preserve"> (£ million)</t>
    </r>
  </si>
  <si>
    <t>3rd Quarter 2017</t>
  </si>
  <si>
    <t>To ensure consistency with GB Construction Output statistics, we have rebased the NI Construction Output CVMs to 2015=100.  A review of the seasonal adjustments was carried out and applied in quarter 3, 2017. More information on changes to the seasonal adjustments is available from the background notes at the link below:</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</si>
</sst>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0.000"/>
    <numFmt numFmtId="180" formatCode="0.000"/>
    <numFmt numFmtId="181" formatCode="m/d"/>
    <numFmt numFmtId="182" formatCode="#,##0;[Red]#,##0"/>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89">
    <font>
      <sz val="10"/>
      <name val="Arial"/>
      <family val="0"/>
    </font>
    <font>
      <u val="single"/>
      <sz val="10"/>
      <color indexed="12"/>
      <name val="Arial"/>
      <family val="2"/>
    </font>
    <font>
      <u val="single"/>
      <sz val="10"/>
      <color indexed="36"/>
      <name val="Arial"/>
      <family val="2"/>
    </font>
    <font>
      <b/>
      <sz val="12"/>
      <color indexed="9"/>
      <name val="Arial"/>
      <family val="2"/>
    </font>
    <font>
      <sz val="11"/>
      <color indexed="9"/>
      <name val="Arial"/>
      <family val="2"/>
    </font>
    <font>
      <sz val="11"/>
      <name val="Arial"/>
      <family val="2"/>
    </font>
    <font>
      <b/>
      <sz val="11"/>
      <color indexed="18"/>
      <name val="Arial"/>
      <family val="2"/>
    </font>
    <font>
      <vertAlign val="superscript"/>
      <sz val="11"/>
      <name val="Arial"/>
      <family val="2"/>
    </font>
    <font>
      <sz val="8"/>
      <name val="Arial"/>
      <family val="2"/>
    </font>
    <font>
      <sz val="8"/>
      <name val="Times New Roman"/>
      <family val="1"/>
    </font>
    <font>
      <b/>
      <sz val="10"/>
      <color indexed="9"/>
      <name val="Arial"/>
      <family val="2"/>
    </font>
    <font>
      <sz val="11"/>
      <name val="Times New Roman"/>
      <family val="1"/>
    </font>
    <font>
      <b/>
      <sz val="11"/>
      <color indexed="9"/>
      <name val="Arial"/>
      <family val="2"/>
    </font>
    <font>
      <sz val="10"/>
      <color indexed="9"/>
      <name val="Arial"/>
      <family val="2"/>
    </font>
    <font>
      <b/>
      <sz val="10"/>
      <name val="Arial"/>
      <family val="2"/>
    </font>
    <font>
      <b/>
      <sz val="12"/>
      <name val="Arial"/>
      <family val="2"/>
    </font>
    <font>
      <b/>
      <sz val="8"/>
      <color indexed="9"/>
      <name val="Arial"/>
      <family val="2"/>
    </font>
    <font>
      <b/>
      <sz val="22"/>
      <color indexed="9"/>
      <name val="Arial"/>
      <family val="2"/>
    </font>
    <font>
      <b/>
      <sz val="18"/>
      <color indexed="9"/>
      <name val="Arial"/>
      <family val="2"/>
    </font>
    <font>
      <b/>
      <u val="single"/>
      <sz val="14"/>
      <color indexed="9"/>
      <name val="Arial"/>
      <family val="2"/>
    </font>
    <font>
      <sz val="12"/>
      <name val="Arial"/>
      <family val="2"/>
    </font>
    <font>
      <b/>
      <sz val="11"/>
      <name val="Arial"/>
      <family val="2"/>
    </font>
    <font>
      <u val="single"/>
      <sz val="12"/>
      <color indexed="12"/>
      <name val="Arial"/>
      <family val="2"/>
    </font>
    <font>
      <u val="single"/>
      <sz val="14"/>
      <name val="Arial"/>
      <family val="2"/>
    </font>
    <font>
      <b/>
      <vertAlign val="superscript"/>
      <sz val="11"/>
      <color indexed="9"/>
      <name val="Arial"/>
      <family val="2"/>
    </font>
    <font>
      <b/>
      <vertAlign val="superscript"/>
      <sz val="12"/>
      <color indexed="9"/>
      <name val="Arial"/>
      <family val="2"/>
    </font>
    <font>
      <sz val="16"/>
      <name val="Arial"/>
      <family val="2"/>
    </font>
    <font>
      <b/>
      <sz val="14"/>
      <color indexed="9"/>
      <name val="Arial"/>
      <family val="2"/>
    </font>
    <font>
      <b/>
      <vertAlign val="superscript"/>
      <sz val="14"/>
      <color indexed="9"/>
      <name val="Arial"/>
      <family val="2"/>
    </font>
    <font>
      <vertAlign val="superscript"/>
      <sz val="8"/>
      <name val="Arial"/>
      <family val="2"/>
    </font>
    <font>
      <b/>
      <sz val="11"/>
      <color indexed="62"/>
      <name val="Arial"/>
      <family val="2"/>
    </font>
    <font>
      <b/>
      <sz val="11"/>
      <color indexed="62"/>
      <name val="Calibri"/>
      <family val="2"/>
    </font>
    <font>
      <b/>
      <vertAlign val="superscript"/>
      <sz val="11"/>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2"/>
      <color indexed="60"/>
      <name val="Arial"/>
      <family val="2"/>
    </font>
    <font>
      <sz val="11"/>
      <color indexed="62"/>
      <name val="Arial"/>
      <family val="2"/>
    </font>
    <font>
      <sz val="11"/>
      <color indexed="9"/>
      <name val="Times New Roman"/>
      <family val="1"/>
    </font>
    <font>
      <b/>
      <sz val="10"/>
      <color indexed="62"/>
      <name val="Arial"/>
      <family val="2"/>
    </font>
    <font>
      <b/>
      <u val="single"/>
      <sz val="12"/>
      <color indexed="10"/>
      <name val="Arial"/>
      <family val="2"/>
    </font>
    <font>
      <sz val="12"/>
      <color indexed="62"/>
      <name val="Arial"/>
      <family val="2"/>
    </font>
    <font>
      <b/>
      <u val="single"/>
      <sz val="16"/>
      <color indexed="10"/>
      <name val="Arial"/>
      <family val="2"/>
    </font>
    <font>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u val="single"/>
      <sz val="12"/>
      <color rgb="FFC00000"/>
      <name val="Arial"/>
      <family val="2"/>
    </font>
    <font>
      <sz val="11"/>
      <color theme="0"/>
      <name val="Arial"/>
      <family val="2"/>
    </font>
    <font>
      <b/>
      <sz val="11"/>
      <color rgb="FF1A2859"/>
      <name val="Arial"/>
      <family val="2"/>
    </font>
    <font>
      <sz val="11"/>
      <color rgb="FF1A2859"/>
      <name val="Arial"/>
      <family val="2"/>
    </font>
    <font>
      <sz val="11"/>
      <color theme="0"/>
      <name val="Times New Roman"/>
      <family val="1"/>
    </font>
    <font>
      <b/>
      <sz val="10"/>
      <color rgb="FF1A2859"/>
      <name val="Arial"/>
      <family val="2"/>
    </font>
    <font>
      <sz val="10"/>
      <color theme="0"/>
      <name val="Arial"/>
      <family val="2"/>
    </font>
    <font>
      <sz val="12"/>
      <color theme="3" tint="0.39998000860214233"/>
      <name val="Arial"/>
      <family val="2"/>
    </font>
    <font>
      <b/>
      <u val="single"/>
      <sz val="12"/>
      <color rgb="FFFF0000"/>
      <name val="Arial"/>
      <family val="2"/>
    </font>
    <font>
      <b/>
      <u val="single"/>
      <sz val="16"/>
      <color rgb="FFFF0000"/>
      <name val="Arial"/>
      <family val="2"/>
    </font>
    <font>
      <sz val="10"/>
      <color rgb="FF1A2859"/>
      <name val="Arial"/>
      <family val="2"/>
    </font>
    <font>
      <b/>
      <sz val="11"/>
      <color theme="0"/>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rgb="FF4F81BD"/>
        <bgColor indexed="64"/>
      </patternFill>
    </fill>
    <fill>
      <patternFill patternType="solid">
        <fgColor rgb="FFCDDA2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color indexed="9"/>
      </left>
      <right style="thin"/>
      <top style="thin">
        <color indexed="9"/>
      </top>
      <bottom style="thin">
        <color indexed="9"/>
      </bottom>
    </border>
    <border>
      <left style="thin">
        <color theme="0"/>
      </left>
      <right style="thin">
        <color theme="0"/>
      </right>
      <top style="thin">
        <color theme="0"/>
      </top>
      <bottom style="thin">
        <color theme="0"/>
      </bottom>
    </border>
    <border>
      <left>
        <color indexed="63"/>
      </left>
      <right>
        <color indexed="63"/>
      </right>
      <top style="thin"/>
      <bottom>
        <color indexed="63"/>
      </bottom>
    </border>
    <border>
      <left>
        <color indexed="63"/>
      </left>
      <right style="thin"/>
      <top style="thin"/>
      <bottom>
        <color indexed="63"/>
      </bottom>
    </border>
    <border>
      <left style="thin">
        <color theme="0"/>
      </left>
      <right style="thin">
        <color theme="0"/>
      </right>
      <top style="thin"/>
      <bottom style="thin"/>
    </border>
    <border>
      <left style="thin"/>
      <right>
        <color indexed="63"/>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thin">
        <color indexed="9"/>
      </top>
      <bottom style="thin">
        <color indexed="9"/>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color indexed="9"/>
      </right>
      <top style="medium">
        <color indexed="9"/>
      </top>
      <bottom style="medium">
        <color indexed="9"/>
      </bottom>
    </border>
    <border>
      <left style="thin"/>
      <right style="thin">
        <color theme="0"/>
      </right>
      <top style="thin"/>
      <bottom style="thin"/>
    </border>
    <border>
      <left style="thin">
        <color theme="0"/>
      </left>
      <right style="thin"/>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color indexed="63"/>
      </top>
      <bottom style="thin">
        <color theme="0"/>
      </bottom>
    </border>
    <border>
      <left style="thin"/>
      <right>
        <color indexed="63"/>
      </right>
      <top>
        <color indexed="63"/>
      </top>
      <bottom style="thin"/>
    </border>
    <border>
      <left style="thin"/>
      <right style="thin"/>
      <top>
        <color indexed="63"/>
      </top>
      <bottom style="thin"/>
    </border>
    <border>
      <left style="thin"/>
      <right style="thin"/>
      <top style="thin">
        <color theme="0"/>
      </top>
      <bottom style="thin"/>
    </border>
    <border>
      <left style="medium">
        <color indexed="9"/>
      </left>
      <right style="medium">
        <color indexed="9"/>
      </right>
      <top style="medium">
        <color indexed="9"/>
      </top>
      <bottom style="medium">
        <color indexed="9"/>
      </bottom>
    </border>
    <border>
      <left>
        <color indexed="63"/>
      </left>
      <right style="medium"/>
      <top>
        <color indexed="63"/>
      </top>
      <bottom style="thin"/>
    </border>
    <border>
      <left style="medium"/>
      <right style="thin"/>
      <top>
        <color indexed="63"/>
      </top>
      <bottom>
        <color indexed="63"/>
      </bottom>
    </border>
    <border>
      <left style="medium"/>
      <right>
        <color indexed="63"/>
      </right>
      <top>
        <color indexed="63"/>
      </top>
      <bottom style="thin">
        <color indexed="9"/>
      </bottom>
    </border>
    <border>
      <left style="medium"/>
      <right>
        <color indexed="63"/>
      </right>
      <top style="thin">
        <color indexed="9"/>
      </top>
      <bottom>
        <color indexed="63"/>
      </bottom>
    </border>
    <border>
      <left style="thin"/>
      <right style="thin"/>
      <top style="thin">
        <color indexed="9"/>
      </top>
      <bottom>
        <color indexed="63"/>
      </bottom>
    </border>
    <border>
      <left style="medium"/>
      <right style="thin"/>
      <top>
        <color indexed="63"/>
      </top>
      <bottom style="mediu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color theme="0"/>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color indexed="63"/>
      </top>
      <bottom style="medium">
        <color indexed="9"/>
      </bottom>
    </border>
    <border>
      <left style="medium">
        <color indexed="9"/>
      </left>
      <right style="medium">
        <color indexed="9"/>
      </right>
      <top>
        <color indexed="63"/>
      </top>
      <bottom style="medium">
        <color indexed="9"/>
      </bottom>
    </border>
    <border>
      <left>
        <color indexed="63"/>
      </left>
      <right>
        <color indexed="63"/>
      </right>
      <top style="thin">
        <color theme="0"/>
      </top>
      <bottom style="thin">
        <color theme="0"/>
      </bottom>
    </border>
    <border>
      <left style="thin"/>
      <right>
        <color indexed="63"/>
      </right>
      <top style="thin"/>
      <bottom>
        <color indexed="63"/>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color indexed="63"/>
      </left>
      <right style="thin">
        <color theme="0"/>
      </right>
      <top>
        <color indexed="63"/>
      </top>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indexed="9"/>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99">
    <xf numFmtId="0" fontId="0" fillId="0" borderId="0" xfId="0" applyAlignment="1">
      <alignment/>
    </xf>
    <xf numFmtId="0" fontId="17" fillId="33" borderId="0" xfId="0" applyFont="1" applyFill="1" applyAlignment="1">
      <alignment horizontal="center"/>
    </xf>
    <xf numFmtId="0" fontId="0" fillId="0" borderId="0" xfId="0" applyFill="1" applyAlignment="1">
      <alignment/>
    </xf>
    <xf numFmtId="0" fontId="18" fillId="33" borderId="0" xfId="0" applyFont="1" applyFill="1" applyAlignment="1">
      <alignment horizontal="center"/>
    </xf>
    <xf numFmtId="0" fontId="13" fillId="33" borderId="0" xfId="0" applyFont="1" applyFill="1" applyAlignment="1">
      <alignment/>
    </xf>
    <xf numFmtId="0" fontId="19" fillId="33" borderId="0" xfId="0" applyFont="1" applyFill="1" applyAlignment="1">
      <alignment/>
    </xf>
    <xf numFmtId="0" fontId="20" fillId="33" borderId="0" xfId="0" applyFont="1" applyFill="1" applyBorder="1" applyAlignment="1">
      <alignment vertical="center"/>
    </xf>
    <xf numFmtId="0" fontId="20" fillId="0" borderId="0" xfId="0" applyFont="1" applyFill="1" applyBorder="1" applyAlignment="1">
      <alignment vertical="center"/>
    </xf>
    <xf numFmtId="1" fontId="3" fillId="33" borderId="0" xfId="53" applyNumberFormat="1" applyFont="1" applyFill="1" applyBorder="1" applyAlignment="1" applyProtection="1">
      <alignment horizontal="left" vertical="center"/>
      <protection/>
    </xf>
    <xf numFmtId="0" fontId="3" fillId="33" borderId="0" xfId="0" applyFont="1" applyFill="1" applyAlignment="1">
      <alignment/>
    </xf>
    <xf numFmtId="178" fontId="5" fillId="34" borderId="0" xfId="0" applyNumberFormat="1" applyFont="1" applyFill="1" applyBorder="1" applyAlignment="1" applyProtection="1">
      <alignment/>
      <protection hidden="1"/>
    </xf>
    <xf numFmtId="178" fontId="5" fillId="34" borderId="10" xfId="0" applyNumberFormat="1" applyFont="1" applyFill="1" applyBorder="1" applyAlignment="1" applyProtection="1">
      <alignment/>
      <protection hidden="1"/>
    </xf>
    <xf numFmtId="0" fontId="5" fillId="34" borderId="11" xfId="0" applyFont="1" applyFill="1" applyBorder="1" applyAlignment="1" applyProtection="1">
      <alignment/>
      <protection hidden="1"/>
    </xf>
    <xf numFmtId="0" fontId="5" fillId="34" borderId="12" xfId="0" applyFont="1" applyFill="1" applyBorder="1" applyAlignment="1" applyProtection="1">
      <alignment/>
      <protection hidden="1"/>
    </xf>
    <xf numFmtId="0" fontId="0" fillId="0" borderId="13" xfId="0" applyFont="1" applyBorder="1" applyAlignment="1">
      <alignment/>
    </xf>
    <xf numFmtId="0" fontId="0" fillId="0" borderId="14" xfId="0" applyBorder="1" applyAlignment="1" applyProtection="1">
      <alignment/>
      <protection hidden="1"/>
    </xf>
    <xf numFmtId="0" fontId="5" fillId="34" borderId="0" xfId="0" applyFont="1" applyFill="1" applyBorder="1" applyAlignment="1">
      <alignment/>
    </xf>
    <xf numFmtId="0" fontId="5" fillId="34" borderId="15" xfId="0" applyFont="1" applyFill="1" applyBorder="1" applyAlignment="1">
      <alignment/>
    </xf>
    <xf numFmtId="0" fontId="5" fillId="34" borderId="16" xfId="0" applyFont="1" applyFill="1" applyBorder="1" applyAlignment="1">
      <alignment/>
    </xf>
    <xf numFmtId="0" fontId="5" fillId="34" borderId="0" xfId="0" applyFont="1" applyFill="1" applyBorder="1" applyAlignment="1">
      <alignment horizontal="right"/>
    </xf>
    <xf numFmtId="0" fontId="5" fillId="34" borderId="0" xfId="0" applyFont="1" applyFill="1" applyBorder="1" applyAlignment="1">
      <alignment horizontal="center"/>
    </xf>
    <xf numFmtId="0" fontId="5" fillId="34" borderId="0" xfId="0" applyFont="1" applyFill="1" applyBorder="1" applyAlignment="1">
      <alignment horizontal="left"/>
    </xf>
    <xf numFmtId="178" fontId="8" fillId="34" borderId="0" xfId="0" applyNumberFormat="1" applyFont="1" applyFill="1" applyBorder="1" applyAlignment="1" applyProtection="1">
      <alignment/>
      <protection hidden="1"/>
    </xf>
    <xf numFmtId="178" fontId="8" fillId="34" borderId="10" xfId="0" applyNumberFormat="1" applyFont="1" applyFill="1" applyBorder="1" applyAlignment="1" applyProtection="1">
      <alignment/>
      <protection hidden="1"/>
    </xf>
    <xf numFmtId="178" fontId="8" fillId="34" borderId="0" xfId="0" applyNumberFormat="1" applyFont="1" applyFill="1" applyBorder="1" applyAlignment="1">
      <alignment/>
    </xf>
    <xf numFmtId="0" fontId="0" fillId="0" borderId="14" xfId="0" applyBorder="1" applyAlignment="1">
      <alignment/>
    </xf>
    <xf numFmtId="0" fontId="20" fillId="0" borderId="14" xfId="0" applyFont="1" applyBorder="1" applyAlignment="1">
      <alignment vertical="center" wrapText="1"/>
    </xf>
    <xf numFmtId="0" fontId="0" fillId="0" borderId="0" xfId="0" applyFont="1" applyAlignment="1">
      <alignment/>
    </xf>
    <xf numFmtId="0" fontId="0" fillId="0" borderId="10" xfId="0" applyFont="1" applyBorder="1" applyAlignment="1">
      <alignment/>
    </xf>
    <xf numFmtId="0" fontId="5" fillId="34" borderId="17" xfId="0" applyFont="1" applyFill="1" applyBorder="1" applyAlignment="1" applyProtection="1">
      <alignment/>
      <protection hidden="1"/>
    </xf>
    <xf numFmtId="184" fontId="5" fillId="34" borderId="18" xfId="0" applyNumberFormat="1" applyFont="1" applyFill="1" applyBorder="1" applyAlignment="1" applyProtection="1">
      <alignment/>
      <protection hidden="1"/>
    </xf>
    <xf numFmtId="184" fontId="8" fillId="34" borderId="18" xfId="0" applyNumberFormat="1" applyFont="1" applyFill="1" applyBorder="1" applyAlignment="1" applyProtection="1">
      <alignment/>
      <protection hidden="1"/>
    </xf>
    <xf numFmtId="0" fontId="5" fillId="34" borderId="15" xfId="0" applyFont="1" applyFill="1" applyBorder="1" applyAlignment="1">
      <alignment/>
    </xf>
    <xf numFmtId="0" fontId="5" fillId="34" borderId="11" xfId="0" applyFont="1" applyFill="1" applyBorder="1" applyAlignment="1" applyProtection="1">
      <alignment/>
      <protection hidden="1"/>
    </xf>
    <xf numFmtId="1" fontId="75" fillId="33" borderId="0" xfId="53" applyNumberFormat="1" applyFont="1" applyFill="1" applyBorder="1" applyAlignment="1" applyProtection="1">
      <alignment horizontal="left" vertical="center"/>
      <protection/>
    </xf>
    <xf numFmtId="0" fontId="26" fillId="0" borderId="14" xfId="0" applyFont="1" applyBorder="1" applyAlignment="1">
      <alignment horizontal="center"/>
    </xf>
    <xf numFmtId="178" fontId="5" fillId="0" borderId="19" xfId="0" applyNumberFormat="1" applyFont="1" applyBorder="1" applyAlignment="1">
      <alignment/>
    </xf>
    <xf numFmtId="178" fontId="5" fillId="0" borderId="0" xfId="0" applyNumberFormat="1" applyFont="1" applyBorder="1" applyAlignment="1">
      <alignment/>
    </xf>
    <xf numFmtId="178" fontId="5" fillId="0" borderId="20" xfId="0" applyNumberFormat="1" applyFont="1" applyBorder="1" applyAlignment="1" applyProtection="1">
      <alignment/>
      <protection hidden="1"/>
    </xf>
    <xf numFmtId="178" fontId="5" fillId="0" borderId="0" xfId="0" applyNumberFormat="1" applyFont="1" applyBorder="1" applyAlignment="1" applyProtection="1">
      <alignment/>
      <protection hidden="1"/>
    </xf>
    <xf numFmtId="178" fontId="5" fillId="0" borderId="20" xfId="0" applyNumberFormat="1" applyFont="1" applyBorder="1" applyAlignment="1" applyProtection="1">
      <alignment wrapText="1"/>
      <protection hidden="1"/>
    </xf>
    <xf numFmtId="178" fontId="5" fillId="0" borderId="0" xfId="0" applyNumberFormat="1" applyFont="1" applyBorder="1" applyAlignment="1" applyProtection="1">
      <alignment wrapText="1"/>
      <protection hidden="1"/>
    </xf>
    <xf numFmtId="178" fontId="21" fillId="34" borderId="21" xfId="0" applyNumberFormat="1" applyFont="1" applyFill="1" applyBorder="1" applyAlignment="1">
      <alignment horizontal="left"/>
    </xf>
    <xf numFmtId="178" fontId="21" fillId="34" borderId="22" xfId="0" applyNumberFormat="1" applyFont="1" applyFill="1" applyBorder="1" applyAlignment="1">
      <alignment/>
    </xf>
    <xf numFmtId="178" fontId="5" fillId="34" borderId="22" xfId="0" applyNumberFormat="1" applyFont="1" applyFill="1" applyBorder="1" applyAlignment="1">
      <alignment/>
    </xf>
    <xf numFmtId="178" fontId="5" fillId="34" borderId="22" xfId="0" applyNumberFormat="1" applyFont="1" applyFill="1" applyBorder="1" applyAlignment="1">
      <alignment horizontal="center"/>
    </xf>
    <xf numFmtId="178" fontId="5" fillId="34" borderId="23" xfId="0" applyNumberFormat="1" applyFont="1" applyFill="1" applyBorder="1" applyAlignment="1">
      <alignment horizontal="center"/>
    </xf>
    <xf numFmtId="178" fontId="5" fillId="0" borderId="19" xfId="0" applyNumberFormat="1" applyFont="1" applyFill="1" applyBorder="1" applyAlignment="1">
      <alignment/>
    </xf>
    <xf numFmtId="178" fontId="5" fillId="0" borderId="0" xfId="0" applyNumberFormat="1" applyFont="1" applyFill="1" applyBorder="1" applyAlignment="1">
      <alignment/>
    </xf>
    <xf numFmtId="1" fontId="5" fillId="34" borderId="24" xfId="0" applyNumberFormat="1" applyFont="1" applyFill="1" applyBorder="1" applyAlignment="1">
      <alignment horizontal="left"/>
    </xf>
    <xf numFmtId="178" fontId="5" fillId="34" borderId="0" xfId="0" applyNumberFormat="1" applyFont="1" applyFill="1" applyBorder="1" applyAlignment="1">
      <alignment horizontal="right"/>
    </xf>
    <xf numFmtId="178" fontId="5" fillId="34" borderId="0" xfId="0" applyNumberFormat="1" applyFont="1" applyFill="1" applyBorder="1" applyAlignment="1">
      <alignment horizontal="center"/>
    </xf>
    <xf numFmtId="178" fontId="5" fillId="34" borderId="0" xfId="0" applyNumberFormat="1" applyFont="1" applyFill="1" applyBorder="1" applyAlignment="1">
      <alignment horizontal="left"/>
    </xf>
    <xf numFmtId="178" fontId="7" fillId="34" borderId="10" xfId="0" applyNumberFormat="1" applyFont="1" applyFill="1" applyBorder="1" applyAlignment="1">
      <alignment/>
    </xf>
    <xf numFmtId="178" fontId="5" fillId="34" borderId="25" xfId="0" applyNumberFormat="1" applyFont="1" applyFill="1" applyBorder="1" applyAlignment="1">
      <alignment horizontal="center"/>
    </xf>
    <xf numFmtId="178" fontId="5" fillId="34" borderId="26" xfId="0" applyNumberFormat="1" applyFont="1" applyFill="1" applyBorder="1" applyAlignment="1">
      <alignment horizontal="center"/>
    </xf>
    <xf numFmtId="178" fontId="5" fillId="34" borderId="27" xfId="0" applyNumberFormat="1" applyFont="1" applyFill="1" applyBorder="1" applyAlignment="1">
      <alignment horizontal="center"/>
    </xf>
    <xf numFmtId="178" fontId="5" fillId="34" borderId="28" xfId="0" applyNumberFormat="1" applyFont="1" applyFill="1" applyBorder="1" applyAlignment="1">
      <alignment horizontal="center"/>
    </xf>
    <xf numFmtId="178" fontId="5" fillId="34" borderId="10" xfId="0" applyNumberFormat="1" applyFont="1" applyFill="1" applyBorder="1" applyAlignment="1">
      <alignment horizontal="left"/>
    </xf>
    <xf numFmtId="178" fontId="7" fillId="34" borderId="27" xfId="0" applyNumberFormat="1" applyFont="1" applyFill="1" applyBorder="1" applyAlignment="1">
      <alignment/>
    </xf>
    <xf numFmtId="1" fontId="5" fillId="34" borderId="29" xfId="0" applyNumberFormat="1" applyFont="1" applyFill="1" applyBorder="1" applyAlignment="1">
      <alignment horizontal="left"/>
    </xf>
    <xf numFmtId="178" fontId="5" fillId="34" borderId="30" xfId="0" applyNumberFormat="1" applyFont="1" applyFill="1" applyBorder="1" applyAlignment="1">
      <alignment horizontal="right"/>
    </xf>
    <xf numFmtId="178" fontId="5" fillId="34" borderId="30" xfId="0" applyNumberFormat="1" applyFont="1" applyFill="1" applyBorder="1" applyAlignment="1">
      <alignment horizontal="center"/>
    </xf>
    <xf numFmtId="178" fontId="5" fillId="34" borderId="30" xfId="0" applyNumberFormat="1" applyFont="1" applyFill="1" applyBorder="1" applyAlignment="1">
      <alignment horizontal="left"/>
    </xf>
    <xf numFmtId="178" fontId="7" fillId="34" borderId="31" xfId="0" applyNumberFormat="1" applyFont="1" applyFill="1" applyBorder="1" applyAlignment="1">
      <alignment/>
    </xf>
    <xf numFmtId="178" fontId="5" fillId="34" borderId="32" xfId="0" applyNumberFormat="1" applyFont="1" applyFill="1" applyBorder="1" applyAlignment="1">
      <alignment horizontal="center"/>
    </xf>
    <xf numFmtId="178" fontId="5" fillId="34" borderId="33" xfId="0" applyNumberFormat="1" applyFont="1" applyFill="1" applyBorder="1" applyAlignment="1">
      <alignment horizontal="center"/>
    </xf>
    <xf numFmtId="178" fontId="7" fillId="34" borderId="0" xfId="0" applyNumberFormat="1" applyFont="1" applyFill="1" applyBorder="1" applyAlignment="1">
      <alignment/>
    </xf>
    <xf numFmtId="178" fontId="5" fillId="34" borderId="19" xfId="0" applyNumberFormat="1" applyFont="1" applyFill="1" applyBorder="1" applyAlignment="1">
      <alignment/>
    </xf>
    <xf numFmtId="178" fontId="5" fillId="34" borderId="0" xfId="0" applyNumberFormat="1" applyFont="1" applyFill="1" applyBorder="1" applyAlignment="1">
      <alignment/>
    </xf>
    <xf numFmtId="178" fontId="9" fillId="34" borderId="0" xfId="0" applyNumberFormat="1" applyFont="1" applyFill="1" applyBorder="1" applyAlignment="1">
      <alignment/>
    </xf>
    <xf numFmtId="178" fontId="11" fillId="34" borderId="0" xfId="0" applyNumberFormat="1" applyFont="1" applyFill="1" applyBorder="1" applyAlignment="1">
      <alignment/>
    </xf>
    <xf numFmtId="178" fontId="11" fillId="0" borderId="0" xfId="0" applyNumberFormat="1" applyFont="1" applyFill="1" applyAlignment="1">
      <alignment/>
    </xf>
    <xf numFmtId="178" fontId="5" fillId="0" borderId="0" xfId="0" applyNumberFormat="1" applyFont="1" applyAlignment="1">
      <alignment horizontal="left"/>
    </xf>
    <xf numFmtId="178" fontId="5" fillId="0" borderId="0" xfId="0" applyNumberFormat="1" applyFont="1" applyAlignment="1">
      <alignment/>
    </xf>
    <xf numFmtId="178" fontId="5" fillId="0" borderId="34" xfId="0" applyNumberFormat="1" applyFont="1" applyBorder="1" applyAlignment="1">
      <alignment/>
    </xf>
    <xf numFmtId="178" fontId="0" fillId="34" borderId="0" xfId="0" applyNumberFormat="1" applyFill="1" applyAlignment="1">
      <alignment/>
    </xf>
    <xf numFmtId="178" fontId="0" fillId="0" borderId="0" xfId="0" applyNumberFormat="1" applyAlignment="1">
      <alignment/>
    </xf>
    <xf numFmtId="178" fontId="5" fillId="34" borderId="0" xfId="0" applyNumberFormat="1" applyFont="1" applyFill="1" applyAlignment="1">
      <alignment/>
    </xf>
    <xf numFmtId="0" fontId="0" fillId="0" borderId="35" xfId="0" applyBorder="1" applyAlignment="1">
      <alignment/>
    </xf>
    <xf numFmtId="0" fontId="0" fillId="0" borderId="17" xfId="0" applyBorder="1" applyAlignment="1">
      <alignment/>
    </xf>
    <xf numFmtId="0" fontId="14" fillId="0" borderId="36" xfId="0" applyFont="1" applyBorder="1" applyAlignment="1">
      <alignment/>
    </xf>
    <xf numFmtId="1" fontId="5" fillId="34" borderId="18" xfId="0" applyNumberFormat="1" applyFont="1" applyFill="1" applyBorder="1" applyAlignment="1">
      <alignment horizontal="left"/>
    </xf>
    <xf numFmtId="0" fontId="7" fillId="34" borderId="10" xfId="0" applyFont="1" applyFill="1" applyBorder="1" applyAlignment="1">
      <alignment/>
    </xf>
    <xf numFmtId="178" fontId="5" fillId="34" borderId="27" xfId="0" applyNumberFormat="1" applyFont="1" applyFill="1" applyBorder="1" applyAlignment="1">
      <alignment horizontal="center" wrapText="1"/>
    </xf>
    <xf numFmtId="178" fontId="21" fillId="0" borderId="37" xfId="0" applyNumberFormat="1" applyFont="1" applyFill="1" applyBorder="1" applyAlignment="1">
      <alignment horizontal="center" wrapText="1"/>
    </xf>
    <xf numFmtId="178" fontId="21" fillId="34" borderId="27" xfId="0" applyNumberFormat="1" applyFont="1" applyFill="1" applyBorder="1" applyAlignment="1">
      <alignment horizontal="center" wrapText="1"/>
    </xf>
    <xf numFmtId="178" fontId="21" fillId="0" borderId="38" xfId="0" applyNumberFormat="1" applyFont="1" applyFill="1" applyBorder="1" applyAlignment="1">
      <alignment horizontal="center" wrapText="1"/>
    </xf>
    <xf numFmtId="178" fontId="21" fillId="0" borderId="39" xfId="0" applyNumberFormat="1" applyFont="1" applyFill="1" applyBorder="1" applyAlignment="1">
      <alignment horizontal="center" wrapText="1"/>
    </xf>
    <xf numFmtId="178" fontId="5" fillId="34" borderId="10" xfId="0" applyNumberFormat="1" applyFont="1" applyFill="1" applyBorder="1" applyAlignment="1">
      <alignment/>
    </xf>
    <xf numFmtId="1" fontId="5" fillId="34" borderId="40" xfId="0" applyNumberFormat="1" applyFont="1" applyFill="1" applyBorder="1" applyAlignment="1">
      <alignment horizontal="left"/>
    </xf>
    <xf numFmtId="178" fontId="5" fillId="34" borderId="11" xfId="0" applyNumberFormat="1" applyFont="1" applyFill="1" applyBorder="1" applyAlignment="1">
      <alignment horizontal="right"/>
    </xf>
    <xf numFmtId="178" fontId="5" fillId="34" borderId="11" xfId="0" applyNumberFormat="1" applyFont="1" applyFill="1" applyBorder="1" applyAlignment="1">
      <alignment horizontal="center"/>
    </xf>
    <xf numFmtId="178" fontId="5" fillId="34" borderId="11" xfId="0" applyNumberFormat="1" applyFont="1" applyFill="1" applyBorder="1" applyAlignment="1">
      <alignment horizontal="left"/>
    </xf>
    <xf numFmtId="178" fontId="7" fillId="34" borderId="12" xfId="0" applyNumberFormat="1" applyFont="1" applyFill="1" applyBorder="1" applyAlignment="1">
      <alignment/>
    </xf>
    <xf numFmtId="178" fontId="5" fillId="34" borderId="41" xfId="0" applyNumberFormat="1" applyFont="1" applyFill="1" applyBorder="1" applyAlignment="1">
      <alignment horizontal="center" wrapText="1"/>
    </xf>
    <xf numFmtId="178" fontId="21" fillId="0" borderId="42" xfId="0" applyNumberFormat="1" applyFont="1" applyFill="1" applyBorder="1" applyAlignment="1">
      <alignment horizontal="center" wrapText="1"/>
    </xf>
    <xf numFmtId="178" fontId="21" fillId="34" borderId="41" xfId="0" applyNumberFormat="1" applyFont="1" applyFill="1" applyBorder="1" applyAlignment="1">
      <alignment horizontal="center" wrapText="1"/>
    </xf>
    <xf numFmtId="1" fontId="5" fillId="34" borderId="0" xfId="0" applyNumberFormat="1" applyFont="1" applyFill="1" applyBorder="1" applyAlignment="1">
      <alignment horizontal="left"/>
    </xf>
    <xf numFmtId="178" fontId="5" fillId="34" borderId="0" xfId="0" applyNumberFormat="1" applyFont="1" applyFill="1" applyBorder="1" applyAlignment="1">
      <alignment horizontal="center" wrapText="1"/>
    </xf>
    <xf numFmtId="1" fontId="0" fillId="0" borderId="0" xfId="0" applyNumberFormat="1" applyAlignment="1">
      <alignment horizontal="left"/>
    </xf>
    <xf numFmtId="1" fontId="0" fillId="34" borderId="18" xfId="0" applyNumberFormat="1" applyFill="1" applyBorder="1" applyAlignment="1">
      <alignment horizontal="center"/>
    </xf>
    <xf numFmtId="1" fontId="0" fillId="34" borderId="25" xfId="0" applyNumberFormat="1" applyFill="1" applyBorder="1" applyAlignment="1">
      <alignment horizontal="center"/>
    </xf>
    <xf numFmtId="183" fontId="0" fillId="34" borderId="25" xfId="0" applyNumberFormat="1" applyFill="1" applyBorder="1" applyAlignment="1">
      <alignment horizontal="center"/>
    </xf>
    <xf numFmtId="1" fontId="0" fillId="34" borderId="27" xfId="0" applyNumberFormat="1" applyFill="1" applyBorder="1" applyAlignment="1">
      <alignment horizontal="center"/>
    </xf>
    <xf numFmtId="183" fontId="0" fillId="34" borderId="27" xfId="0" applyNumberFormat="1" applyFill="1" applyBorder="1" applyAlignment="1">
      <alignment horizontal="center"/>
    </xf>
    <xf numFmtId="1" fontId="0" fillId="0" borderId="18" xfId="0" applyNumberFormat="1" applyFill="1" applyBorder="1" applyAlignment="1">
      <alignment horizontal="center"/>
    </xf>
    <xf numFmtId="1" fontId="0" fillId="0" borderId="27" xfId="0" applyNumberFormat="1" applyFill="1" applyBorder="1" applyAlignment="1">
      <alignment horizontal="center"/>
    </xf>
    <xf numFmtId="1" fontId="15" fillId="34" borderId="18" xfId="0" applyNumberFormat="1" applyFont="1" applyFill="1" applyBorder="1" applyAlignment="1">
      <alignment horizontal="center"/>
    </xf>
    <xf numFmtId="1" fontId="15" fillId="34" borderId="27" xfId="0" applyNumberFormat="1" applyFont="1" applyFill="1" applyBorder="1" applyAlignment="1">
      <alignment horizontal="center"/>
    </xf>
    <xf numFmtId="183" fontId="15" fillId="34" borderId="27" xfId="0" applyNumberFormat="1" applyFont="1" applyFill="1" applyBorder="1" applyAlignment="1">
      <alignment horizontal="center"/>
    </xf>
    <xf numFmtId="3" fontId="0" fillId="34" borderId="40" xfId="0" applyNumberFormat="1" applyFill="1" applyBorder="1" applyAlignment="1">
      <alignment horizontal="center"/>
    </xf>
    <xf numFmtId="3" fontId="0" fillId="34" borderId="41" xfId="0" applyNumberFormat="1" applyFill="1" applyBorder="1" applyAlignment="1">
      <alignment horizontal="center"/>
    </xf>
    <xf numFmtId="183" fontId="0" fillId="34" borderId="41" xfId="0" applyNumberFormat="1" applyFill="1" applyBorder="1" applyAlignment="1">
      <alignment/>
    </xf>
    <xf numFmtId="0" fontId="9" fillId="34" borderId="0" xfId="0" applyFont="1" applyFill="1" applyAlignment="1">
      <alignment/>
    </xf>
    <xf numFmtId="0" fontId="0" fillId="34" borderId="0" xfId="0" applyFill="1" applyAlignment="1">
      <alignment/>
    </xf>
    <xf numFmtId="178" fontId="5" fillId="0" borderId="14" xfId="0" applyNumberFormat="1" applyFont="1" applyBorder="1" applyAlignment="1">
      <alignment/>
    </xf>
    <xf numFmtId="178" fontId="0" fillId="0" borderId="14" xfId="0" applyNumberFormat="1" applyBorder="1" applyAlignment="1">
      <alignment/>
    </xf>
    <xf numFmtId="178" fontId="5" fillId="34" borderId="43" xfId="0" applyNumberFormat="1" applyFont="1" applyFill="1" applyBorder="1" applyAlignment="1">
      <alignment/>
    </xf>
    <xf numFmtId="178" fontId="13" fillId="0" borderId="0" xfId="0" applyNumberFormat="1" applyFont="1" applyFill="1" applyAlignment="1">
      <alignment/>
    </xf>
    <xf numFmtId="178" fontId="4" fillId="34" borderId="0" xfId="0" applyNumberFormat="1" applyFont="1" applyFill="1" applyAlignment="1">
      <alignment/>
    </xf>
    <xf numFmtId="178" fontId="5" fillId="0" borderId="0" xfId="0" applyNumberFormat="1" applyFont="1" applyAlignment="1">
      <alignment wrapText="1"/>
    </xf>
    <xf numFmtId="1" fontId="6" fillId="34" borderId="21" xfId="0" applyNumberFormat="1" applyFont="1" applyFill="1" applyBorder="1" applyAlignment="1">
      <alignment wrapText="1"/>
    </xf>
    <xf numFmtId="178" fontId="6" fillId="34" borderId="22" xfId="0" applyNumberFormat="1" applyFont="1" applyFill="1" applyBorder="1" applyAlignment="1">
      <alignment wrapText="1"/>
    </xf>
    <xf numFmtId="178" fontId="5" fillId="34" borderId="44" xfId="0" applyNumberFormat="1" applyFont="1" applyFill="1" applyBorder="1" applyAlignment="1">
      <alignment horizontal="center"/>
    </xf>
    <xf numFmtId="1" fontId="5" fillId="34" borderId="45" xfId="0" applyNumberFormat="1" applyFont="1" applyFill="1" applyBorder="1" applyAlignment="1">
      <alignment horizontal="center"/>
    </xf>
    <xf numFmtId="178" fontId="5" fillId="0" borderId="0" xfId="0" applyNumberFormat="1" applyFont="1" applyAlignment="1">
      <alignment horizontal="center"/>
    </xf>
    <xf numFmtId="1" fontId="5" fillId="34" borderId="24" xfId="0" applyNumberFormat="1" applyFont="1" applyFill="1" applyBorder="1" applyAlignment="1">
      <alignment horizontal="center"/>
    </xf>
    <xf numFmtId="1" fontId="5" fillId="34" borderId="46" xfId="0" applyNumberFormat="1" applyFont="1" applyFill="1" applyBorder="1" applyAlignment="1">
      <alignment horizontal="center"/>
    </xf>
    <xf numFmtId="1" fontId="5" fillId="34" borderId="47" xfId="0" applyNumberFormat="1" applyFont="1" applyFill="1" applyBorder="1" applyAlignment="1">
      <alignment horizontal="center"/>
    </xf>
    <xf numFmtId="178" fontId="5" fillId="34" borderId="48" xfId="0" applyNumberFormat="1" applyFont="1" applyFill="1" applyBorder="1" applyAlignment="1">
      <alignment horizontal="center"/>
    </xf>
    <xf numFmtId="1" fontId="5" fillId="34" borderId="49" xfId="0" applyNumberFormat="1" applyFont="1" applyFill="1" applyBorder="1" applyAlignment="1">
      <alignment horizontal="center"/>
    </xf>
    <xf numFmtId="1" fontId="5" fillId="34" borderId="0" xfId="0" applyNumberFormat="1" applyFont="1" applyFill="1" applyBorder="1" applyAlignment="1">
      <alignment horizontal="center"/>
    </xf>
    <xf numFmtId="178" fontId="0" fillId="34" borderId="0" xfId="0" applyNumberFormat="1" applyFont="1" applyFill="1" applyAlignment="1">
      <alignment/>
    </xf>
    <xf numFmtId="178" fontId="0" fillId="34" borderId="0" xfId="0" applyNumberFormat="1" applyFont="1" applyFill="1" applyAlignment="1">
      <alignment horizontal="center"/>
    </xf>
    <xf numFmtId="1" fontId="0" fillId="0" borderId="0" xfId="0" applyNumberFormat="1" applyAlignment="1">
      <alignment/>
    </xf>
    <xf numFmtId="178" fontId="0" fillId="0" borderId="0" xfId="0" applyNumberFormat="1" applyFont="1" applyAlignment="1">
      <alignment/>
    </xf>
    <xf numFmtId="0" fontId="5" fillId="0" borderId="50" xfId="0" applyFont="1" applyBorder="1" applyAlignment="1">
      <alignment/>
    </xf>
    <xf numFmtId="0" fontId="5" fillId="0" borderId="51" xfId="0" applyFont="1" applyBorder="1" applyAlignment="1">
      <alignment/>
    </xf>
    <xf numFmtId="0" fontId="5" fillId="0" borderId="51" xfId="0" applyFont="1" applyBorder="1" applyAlignment="1">
      <alignment/>
    </xf>
    <xf numFmtId="0" fontId="5" fillId="0" borderId="0" xfId="0" applyFont="1" applyBorder="1" applyAlignment="1">
      <alignment/>
    </xf>
    <xf numFmtId="0" fontId="5" fillId="0" borderId="52" xfId="0" applyFont="1" applyBorder="1" applyAlignment="1">
      <alignment/>
    </xf>
    <xf numFmtId="0" fontId="5" fillId="34" borderId="53" xfId="0" applyFont="1" applyFill="1" applyBorder="1" applyAlignment="1">
      <alignment/>
    </xf>
    <xf numFmtId="0" fontId="5" fillId="34" borderId="54" xfId="0" applyFont="1" applyFill="1" applyBorder="1" applyAlignment="1">
      <alignment/>
    </xf>
    <xf numFmtId="0" fontId="5" fillId="0" borderId="0" xfId="0" applyFont="1" applyAlignment="1">
      <alignment/>
    </xf>
    <xf numFmtId="0" fontId="5" fillId="34" borderId="55" xfId="0" applyFont="1" applyFill="1" applyBorder="1" applyAlignment="1">
      <alignment/>
    </xf>
    <xf numFmtId="0" fontId="5" fillId="34" borderId="11" xfId="0" applyFont="1" applyFill="1" applyBorder="1" applyAlignment="1">
      <alignment/>
    </xf>
    <xf numFmtId="0" fontId="5" fillId="34" borderId="12" xfId="0" applyFont="1" applyFill="1" applyBorder="1" applyAlignment="1">
      <alignment/>
    </xf>
    <xf numFmtId="0" fontId="5" fillId="34" borderId="44" xfId="0" applyFont="1" applyFill="1" applyBorder="1" applyAlignment="1" applyProtection="1">
      <alignment/>
      <protection hidden="1"/>
    </xf>
    <xf numFmtId="0" fontId="5" fillId="34" borderId="24" xfId="0" applyFont="1" applyFill="1" applyBorder="1" applyAlignment="1">
      <alignment/>
    </xf>
    <xf numFmtId="0" fontId="5" fillId="34" borderId="17" xfId="0" applyFont="1" applyFill="1" applyBorder="1" applyAlignment="1" applyProtection="1">
      <alignment/>
      <protection hidden="1"/>
    </xf>
    <xf numFmtId="0" fontId="5" fillId="34" borderId="36" xfId="0" applyFont="1" applyFill="1" applyBorder="1" applyAlignment="1" applyProtection="1">
      <alignment/>
      <protection hidden="1"/>
    </xf>
    <xf numFmtId="0" fontId="5" fillId="34" borderId="56" xfId="0" applyFont="1" applyFill="1" applyBorder="1" applyAlignment="1" applyProtection="1">
      <alignment/>
      <protection hidden="1"/>
    </xf>
    <xf numFmtId="0" fontId="8" fillId="34" borderId="16" xfId="0" applyFont="1" applyFill="1" applyBorder="1" applyAlignment="1">
      <alignment/>
    </xf>
    <xf numFmtId="0" fontId="8" fillId="34" borderId="15" xfId="0" applyFont="1" applyFill="1" applyBorder="1" applyAlignment="1">
      <alignment/>
    </xf>
    <xf numFmtId="0" fontId="8" fillId="34" borderId="54" xfId="0" applyFont="1" applyFill="1" applyBorder="1" applyAlignment="1">
      <alignment/>
    </xf>
    <xf numFmtId="0" fontId="5" fillId="34" borderId="24" xfId="0" applyFont="1" applyFill="1" applyBorder="1" applyAlignment="1">
      <alignment horizontal="right"/>
    </xf>
    <xf numFmtId="178" fontId="5" fillId="34" borderId="57" xfId="0" applyNumberFormat="1" applyFont="1" applyFill="1" applyBorder="1" applyAlignment="1" applyProtection="1">
      <alignment/>
      <protection hidden="1"/>
    </xf>
    <xf numFmtId="178" fontId="8" fillId="34" borderId="57" xfId="0" applyNumberFormat="1" applyFont="1" applyFill="1" applyBorder="1" applyAlignment="1" applyProtection="1">
      <alignment/>
      <protection hidden="1"/>
    </xf>
    <xf numFmtId="0" fontId="5" fillId="34" borderId="29" xfId="0" applyFont="1" applyFill="1" applyBorder="1" applyAlignment="1">
      <alignment horizontal="right"/>
    </xf>
    <xf numFmtId="0" fontId="5" fillId="34" borderId="30" xfId="0" applyFont="1" applyFill="1" applyBorder="1" applyAlignment="1">
      <alignment horizontal="right"/>
    </xf>
    <xf numFmtId="0" fontId="5" fillId="34" borderId="30" xfId="0" applyFont="1" applyFill="1" applyBorder="1" applyAlignment="1">
      <alignment horizontal="center"/>
    </xf>
    <xf numFmtId="0" fontId="5" fillId="34" borderId="30" xfId="0" applyFont="1" applyFill="1" applyBorder="1" applyAlignment="1">
      <alignment horizontal="left"/>
    </xf>
    <xf numFmtId="0" fontId="7" fillId="34" borderId="31" xfId="0" applyFont="1" applyFill="1" applyBorder="1" applyAlignment="1">
      <alignment/>
    </xf>
    <xf numFmtId="178" fontId="5" fillId="34" borderId="58" xfId="0" applyNumberFormat="1" applyFont="1" applyFill="1" applyBorder="1" applyAlignment="1">
      <alignment/>
    </xf>
    <xf numFmtId="0" fontId="5" fillId="34" borderId="31" xfId="0" applyFont="1" applyFill="1" applyBorder="1" applyAlignment="1">
      <alignment/>
    </xf>
    <xf numFmtId="0" fontId="5" fillId="34" borderId="30" xfId="0" applyFont="1" applyFill="1" applyBorder="1" applyAlignment="1">
      <alignment/>
    </xf>
    <xf numFmtId="0" fontId="5" fillId="34" borderId="59" xfId="0" applyFont="1" applyFill="1" applyBorder="1" applyAlignment="1">
      <alignment/>
    </xf>
    <xf numFmtId="0" fontId="11" fillId="0" borderId="52" xfId="0" applyFont="1" applyBorder="1" applyAlignment="1">
      <alignment wrapText="1"/>
    </xf>
    <xf numFmtId="0" fontId="11" fillId="0" borderId="0" xfId="0" applyFont="1" applyAlignment="1">
      <alignment wrapText="1"/>
    </xf>
    <xf numFmtId="0" fontId="5" fillId="34" borderId="0" xfId="0" applyFont="1" applyFill="1" applyAlignment="1">
      <alignment/>
    </xf>
    <xf numFmtId="0" fontId="5" fillId="34" borderId="0" xfId="0" applyFont="1" applyFill="1" applyAlignment="1">
      <alignment horizontal="right"/>
    </xf>
    <xf numFmtId="0" fontId="5" fillId="34" borderId="0" xfId="0" applyFont="1" applyFill="1" applyAlignment="1">
      <alignment horizontal="center"/>
    </xf>
    <xf numFmtId="0" fontId="5" fillId="34" borderId="0" xfId="0" applyFont="1" applyFill="1" applyAlignment="1">
      <alignment horizontal="left"/>
    </xf>
    <xf numFmtId="0" fontId="5" fillId="34" borderId="0" xfId="0" applyFont="1" applyFill="1" applyAlignment="1">
      <alignment/>
    </xf>
    <xf numFmtId="0" fontId="5" fillId="0" borderId="0" xfId="0" applyFont="1" applyBorder="1" applyAlignment="1">
      <alignment/>
    </xf>
    <xf numFmtId="1" fontId="76" fillId="33" borderId="0" xfId="53" applyNumberFormat="1" applyFont="1" applyFill="1" applyBorder="1" applyAlignment="1" applyProtection="1">
      <alignment horizontal="left" vertical="center"/>
      <protection/>
    </xf>
    <xf numFmtId="178" fontId="3" fillId="35" borderId="60" xfId="0" applyNumberFormat="1" applyFont="1" applyFill="1" applyBorder="1" applyAlignment="1">
      <alignment horizontal="left"/>
    </xf>
    <xf numFmtId="178" fontId="15" fillId="35" borderId="61" xfId="0" applyNumberFormat="1" applyFont="1" applyFill="1" applyBorder="1" applyAlignment="1">
      <alignment/>
    </xf>
    <xf numFmtId="178" fontId="24" fillId="35" borderId="61" xfId="0" applyNumberFormat="1" applyFont="1" applyFill="1" applyBorder="1" applyAlignment="1">
      <alignment/>
    </xf>
    <xf numFmtId="178" fontId="21" fillId="35" borderId="61" xfId="0" applyNumberFormat="1" applyFont="1" applyFill="1" applyBorder="1" applyAlignment="1">
      <alignment/>
    </xf>
    <xf numFmtId="178" fontId="5" fillId="35" borderId="61" xfId="0" applyNumberFormat="1" applyFont="1" applyFill="1" applyBorder="1" applyAlignment="1">
      <alignment/>
    </xf>
    <xf numFmtId="178" fontId="77" fillId="35" borderId="61" xfId="0" applyNumberFormat="1" applyFont="1" applyFill="1" applyBorder="1" applyAlignment="1">
      <alignment/>
    </xf>
    <xf numFmtId="178" fontId="5" fillId="35" borderId="62" xfId="0" applyNumberFormat="1" applyFont="1" applyFill="1" applyBorder="1" applyAlignment="1">
      <alignment/>
    </xf>
    <xf numFmtId="178" fontId="78" fillId="34" borderId="55" xfId="0" applyNumberFormat="1" applyFont="1" applyFill="1" applyBorder="1" applyAlignment="1">
      <alignment horizontal="left"/>
    </xf>
    <xf numFmtId="178" fontId="78" fillId="34" borderId="11" xfId="0" applyNumberFormat="1" applyFont="1" applyFill="1" applyBorder="1" applyAlignment="1">
      <alignment/>
    </xf>
    <xf numFmtId="178" fontId="79" fillId="34" borderId="11" xfId="0" applyNumberFormat="1" applyFont="1" applyFill="1" applyBorder="1" applyAlignment="1">
      <alignment/>
    </xf>
    <xf numFmtId="178" fontId="77" fillId="34" borderId="11" xfId="0" applyNumberFormat="1" applyFont="1" applyFill="1" applyBorder="1" applyAlignment="1">
      <alignment/>
    </xf>
    <xf numFmtId="178" fontId="79" fillId="34" borderId="44" xfId="0" applyNumberFormat="1" applyFont="1" applyFill="1" applyBorder="1" applyAlignment="1">
      <alignment/>
    </xf>
    <xf numFmtId="178" fontId="5" fillId="34" borderId="43" xfId="0" applyNumberFormat="1" applyFont="1" applyFill="1" applyBorder="1" applyAlignment="1" applyProtection="1">
      <alignment/>
      <protection hidden="1"/>
    </xf>
    <xf numFmtId="178" fontId="78" fillId="34" borderId="63" xfId="0" applyNumberFormat="1" applyFont="1" applyFill="1" applyBorder="1" applyAlignment="1" applyProtection="1">
      <alignment horizontal="center" wrapText="1"/>
      <protection hidden="1"/>
    </xf>
    <xf numFmtId="178" fontId="78" fillId="34" borderId="12" xfId="0" applyNumberFormat="1" applyFont="1" applyFill="1" applyBorder="1" applyAlignment="1" applyProtection="1">
      <alignment horizontal="center" wrapText="1"/>
      <protection hidden="1"/>
    </xf>
    <xf numFmtId="178" fontId="5" fillId="34" borderId="43" xfId="0" applyNumberFormat="1" applyFont="1" applyFill="1" applyBorder="1" applyAlignment="1" applyProtection="1">
      <alignment wrapText="1"/>
      <protection hidden="1"/>
    </xf>
    <xf numFmtId="178" fontId="77" fillId="0" borderId="22" xfId="0" applyNumberFormat="1" applyFont="1" applyFill="1" applyBorder="1" applyAlignment="1">
      <alignment horizontal="center"/>
    </xf>
    <xf numFmtId="178" fontId="77" fillId="35" borderId="27" xfId="0" applyNumberFormat="1" applyFont="1" applyFill="1" applyBorder="1" applyAlignment="1">
      <alignment horizontal="center"/>
    </xf>
    <xf numFmtId="178" fontId="77" fillId="35" borderId="32" xfId="0" applyNumberFormat="1" applyFont="1" applyFill="1" applyBorder="1" applyAlignment="1">
      <alignment horizontal="center"/>
    </xf>
    <xf numFmtId="178" fontId="77" fillId="34" borderId="0" xfId="0" applyNumberFormat="1" applyFont="1" applyFill="1" applyBorder="1" applyAlignment="1">
      <alignment horizontal="center"/>
    </xf>
    <xf numFmtId="178" fontId="29" fillId="34" borderId="0" xfId="0" applyNumberFormat="1" applyFont="1" applyFill="1" applyBorder="1" applyAlignment="1">
      <alignment horizontal="left"/>
    </xf>
    <xf numFmtId="178" fontId="80" fillId="34" borderId="0" xfId="0" applyNumberFormat="1" applyFont="1" applyFill="1" applyBorder="1" applyAlignment="1">
      <alignment/>
    </xf>
    <xf numFmtId="178" fontId="11" fillId="0" borderId="19" xfId="0" applyNumberFormat="1" applyFont="1" applyFill="1" applyBorder="1" applyAlignment="1">
      <alignment/>
    </xf>
    <xf numFmtId="178" fontId="11" fillId="34" borderId="43" xfId="0" applyNumberFormat="1" applyFont="1" applyFill="1" applyBorder="1" applyAlignment="1">
      <alignment/>
    </xf>
    <xf numFmtId="178" fontId="77" fillId="0" borderId="0" xfId="0" applyNumberFormat="1" applyFont="1" applyAlignment="1">
      <alignment/>
    </xf>
    <xf numFmtId="178" fontId="77" fillId="35" borderId="25" xfId="0" applyNumberFormat="1" applyFont="1" applyFill="1" applyBorder="1" applyAlignment="1">
      <alignment horizontal="center"/>
    </xf>
    <xf numFmtId="178" fontId="5" fillId="35" borderId="55" xfId="0" applyNumberFormat="1" applyFont="1" applyFill="1" applyBorder="1" applyAlignment="1">
      <alignment horizontal="left"/>
    </xf>
    <xf numFmtId="178" fontId="5" fillId="35" borderId="11" xfId="0" applyNumberFormat="1" applyFont="1" applyFill="1" applyBorder="1" applyAlignment="1">
      <alignment/>
    </xf>
    <xf numFmtId="178" fontId="77" fillId="35" borderId="11" xfId="0" applyNumberFormat="1" applyFont="1" applyFill="1" applyBorder="1" applyAlignment="1">
      <alignment/>
    </xf>
    <xf numFmtId="178" fontId="5" fillId="35" borderId="44" xfId="0" applyNumberFormat="1" applyFont="1" applyFill="1" applyBorder="1" applyAlignment="1">
      <alignment/>
    </xf>
    <xf numFmtId="178" fontId="5" fillId="0" borderId="64" xfId="0" applyNumberFormat="1" applyFont="1" applyBorder="1" applyAlignment="1">
      <alignment/>
    </xf>
    <xf numFmtId="178" fontId="5" fillId="34" borderId="65" xfId="0" applyNumberFormat="1" applyFont="1" applyFill="1" applyBorder="1" applyAlignment="1">
      <alignment/>
    </xf>
    <xf numFmtId="178" fontId="5" fillId="0" borderId="51" xfId="0" applyNumberFormat="1" applyFont="1" applyBorder="1" applyAlignment="1">
      <alignment horizontal="left"/>
    </xf>
    <xf numFmtId="178" fontId="5" fillId="0" borderId="51" xfId="0" applyNumberFormat="1" applyFont="1" applyBorder="1" applyAlignment="1">
      <alignment/>
    </xf>
    <xf numFmtId="178" fontId="77" fillId="0" borderId="51" xfId="0" applyNumberFormat="1" applyFont="1" applyBorder="1" applyAlignment="1">
      <alignment/>
    </xf>
    <xf numFmtId="178" fontId="5" fillId="0" borderId="66" xfId="0" applyNumberFormat="1" applyFont="1" applyBorder="1" applyAlignment="1">
      <alignment/>
    </xf>
    <xf numFmtId="178" fontId="5" fillId="0" borderId="66" xfId="0" applyNumberFormat="1" applyFont="1" applyBorder="1" applyAlignment="1" applyProtection="1">
      <alignment/>
      <protection hidden="1"/>
    </xf>
    <xf numFmtId="178" fontId="5" fillId="0" borderId="66" xfId="0" applyNumberFormat="1" applyFont="1" applyBorder="1" applyAlignment="1" applyProtection="1">
      <alignment wrapText="1"/>
      <protection hidden="1"/>
    </xf>
    <xf numFmtId="178" fontId="5" fillId="0" borderId="66" xfId="0" applyNumberFormat="1" applyFont="1" applyFill="1" applyBorder="1" applyAlignment="1">
      <alignment/>
    </xf>
    <xf numFmtId="178" fontId="5" fillId="34" borderId="66" xfId="0" applyNumberFormat="1" applyFont="1" applyFill="1" applyBorder="1" applyAlignment="1">
      <alignment/>
    </xf>
    <xf numFmtId="178" fontId="11" fillId="0" borderId="66" xfId="0" applyNumberFormat="1" applyFont="1" applyFill="1" applyBorder="1" applyAlignment="1">
      <alignment/>
    </xf>
    <xf numFmtId="1" fontId="0" fillId="0" borderId="51" xfId="0" applyNumberFormat="1" applyBorder="1" applyAlignment="1">
      <alignment horizontal="left"/>
    </xf>
    <xf numFmtId="178" fontId="0" fillId="0" borderId="51" xfId="0" applyNumberFormat="1" applyBorder="1" applyAlignment="1">
      <alignment/>
    </xf>
    <xf numFmtId="178" fontId="0" fillId="0" borderId="52" xfId="0" applyNumberFormat="1" applyBorder="1" applyAlignment="1">
      <alignment/>
    </xf>
    <xf numFmtId="1" fontId="3" fillId="35" borderId="67" xfId="0" applyNumberFormat="1" applyFont="1" applyFill="1" applyBorder="1" applyAlignment="1">
      <alignment horizontal="left"/>
    </xf>
    <xf numFmtId="178" fontId="15" fillId="35" borderId="15" xfId="0" applyNumberFormat="1" applyFont="1" applyFill="1" applyBorder="1" applyAlignment="1">
      <alignment/>
    </xf>
    <xf numFmtId="178" fontId="14" fillId="35" borderId="15" xfId="0" applyNumberFormat="1" applyFont="1" applyFill="1" applyBorder="1" applyAlignment="1">
      <alignment/>
    </xf>
    <xf numFmtId="178" fontId="0" fillId="35" borderId="15" xfId="0" applyNumberFormat="1" applyFont="1" applyFill="1" applyBorder="1" applyAlignment="1">
      <alignment/>
    </xf>
    <xf numFmtId="178" fontId="0" fillId="35" borderId="15" xfId="0" applyNumberFormat="1" applyFill="1" applyBorder="1" applyAlignment="1">
      <alignment/>
    </xf>
    <xf numFmtId="178" fontId="0" fillId="35" borderId="16" xfId="0" applyNumberFormat="1" applyFill="1" applyBorder="1" applyAlignment="1">
      <alignment/>
    </xf>
    <xf numFmtId="1" fontId="0" fillId="35" borderId="40" xfId="0" applyNumberFormat="1" applyFill="1" applyBorder="1" applyAlignment="1">
      <alignment horizontal="left"/>
    </xf>
    <xf numFmtId="178" fontId="0" fillId="35" borderId="11" xfId="0" applyNumberFormat="1" applyFill="1" applyBorder="1" applyAlignment="1">
      <alignment/>
    </xf>
    <xf numFmtId="178" fontId="0" fillId="35" borderId="12" xfId="0" applyNumberFormat="1" applyFill="1" applyBorder="1" applyAlignment="1">
      <alignment/>
    </xf>
    <xf numFmtId="178" fontId="5" fillId="34" borderId="52" xfId="0" applyNumberFormat="1" applyFont="1" applyFill="1" applyBorder="1" applyAlignment="1">
      <alignment/>
    </xf>
    <xf numFmtId="1" fontId="78" fillId="34" borderId="40" xfId="0" applyNumberFormat="1" applyFont="1" applyFill="1" applyBorder="1" applyAlignment="1">
      <alignment horizontal="left"/>
    </xf>
    <xf numFmtId="178" fontId="79" fillId="34" borderId="0" xfId="0" applyNumberFormat="1" applyFont="1" applyFill="1" applyBorder="1" applyAlignment="1">
      <alignment/>
    </xf>
    <xf numFmtId="178" fontId="79" fillId="34" borderId="12" xfId="0" applyNumberFormat="1" applyFont="1" applyFill="1" applyBorder="1" applyAlignment="1">
      <alignment/>
    </xf>
    <xf numFmtId="178" fontId="5" fillId="0" borderId="52" xfId="0" applyNumberFormat="1" applyFont="1" applyBorder="1" applyAlignment="1" applyProtection="1">
      <alignment/>
      <protection hidden="1"/>
    </xf>
    <xf numFmtId="178" fontId="5" fillId="0" borderId="68" xfId="0" applyNumberFormat="1" applyFont="1" applyBorder="1" applyAlignment="1" applyProtection="1">
      <alignment/>
      <protection hidden="1"/>
    </xf>
    <xf numFmtId="178" fontId="5" fillId="0" borderId="69" xfId="0" applyNumberFormat="1" applyFont="1" applyBorder="1" applyAlignment="1" applyProtection="1">
      <alignment/>
      <protection hidden="1"/>
    </xf>
    <xf numFmtId="178" fontId="5" fillId="0" borderId="52" xfId="0" applyNumberFormat="1" applyFont="1" applyBorder="1" applyAlignment="1" applyProtection="1">
      <alignment wrapText="1"/>
      <protection hidden="1"/>
    </xf>
    <xf numFmtId="178" fontId="78" fillId="34" borderId="27" xfId="0" applyNumberFormat="1" applyFont="1" applyFill="1" applyBorder="1" applyAlignment="1" applyProtection="1">
      <alignment horizontal="center" wrapText="1"/>
      <protection hidden="1"/>
    </xf>
    <xf numFmtId="178" fontId="78" fillId="36" borderId="10" xfId="0" applyNumberFormat="1" applyFont="1" applyFill="1" applyBorder="1" applyAlignment="1" applyProtection="1">
      <alignment horizontal="center" wrapText="1"/>
      <protection hidden="1"/>
    </xf>
    <xf numFmtId="178" fontId="78" fillId="36" borderId="27" xfId="0" applyNumberFormat="1" applyFont="1" applyFill="1" applyBorder="1" applyAlignment="1" applyProtection="1">
      <alignment horizontal="center" wrapText="1"/>
      <protection hidden="1"/>
    </xf>
    <xf numFmtId="178" fontId="78" fillId="36" borderId="25" xfId="0" applyNumberFormat="1" applyFont="1" applyFill="1" applyBorder="1" applyAlignment="1" applyProtection="1">
      <alignment horizontal="center" wrapText="1"/>
      <protection hidden="1"/>
    </xf>
    <xf numFmtId="178" fontId="78" fillId="34" borderId="10" xfId="0" applyNumberFormat="1" applyFont="1" applyFill="1" applyBorder="1" applyAlignment="1" applyProtection="1">
      <alignment horizontal="center" wrapText="1"/>
      <protection hidden="1"/>
    </xf>
    <xf numFmtId="178" fontId="5" fillId="0" borderId="68" xfId="0" applyNumberFormat="1" applyFont="1" applyBorder="1" applyAlignment="1" applyProtection="1">
      <alignment wrapText="1"/>
      <protection hidden="1"/>
    </xf>
    <xf numFmtId="178" fontId="5" fillId="0" borderId="69" xfId="0" applyNumberFormat="1" applyFont="1" applyBorder="1" applyAlignment="1" applyProtection="1">
      <alignment wrapText="1"/>
      <protection hidden="1"/>
    </xf>
    <xf numFmtId="0" fontId="0" fillId="0" borderId="52" xfId="0" applyBorder="1" applyAlignment="1">
      <alignment/>
    </xf>
    <xf numFmtId="178" fontId="5" fillId="34" borderId="70" xfId="0" applyNumberFormat="1" applyFont="1" applyFill="1" applyBorder="1" applyAlignment="1">
      <alignment/>
    </xf>
    <xf numFmtId="178" fontId="5" fillId="36" borderId="27" xfId="0" applyNumberFormat="1" applyFont="1" applyFill="1" applyBorder="1" applyAlignment="1">
      <alignment horizontal="center" wrapText="1"/>
    </xf>
    <xf numFmtId="178" fontId="21" fillId="36" borderId="27" xfId="0" applyNumberFormat="1" applyFont="1" applyFill="1" applyBorder="1" applyAlignment="1">
      <alignment horizontal="center" wrapText="1"/>
    </xf>
    <xf numFmtId="178" fontId="5" fillId="36" borderId="41" xfId="0" applyNumberFormat="1" applyFont="1" applyFill="1" applyBorder="1" applyAlignment="1">
      <alignment horizontal="center" wrapText="1"/>
    </xf>
    <xf numFmtId="178" fontId="21" fillId="36" borderId="41" xfId="0" applyNumberFormat="1" applyFont="1" applyFill="1" applyBorder="1" applyAlignment="1">
      <alignment horizontal="center" wrapText="1"/>
    </xf>
    <xf numFmtId="178" fontId="0" fillId="34" borderId="71" xfId="0" applyNumberFormat="1" applyFont="1" applyFill="1" applyBorder="1" applyAlignment="1">
      <alignment/>
    </xf>
    <xf numFmtId="1" fontId="29" fillId="34" borderId="0" xfId="0" applyNumberFormat="1" applyFont="1" applyFill="1" applyBorder="1" applyAlignment="1">
      <alignment horizontal="left"/>
    </xf>
    <xf numFmtId="178" fontId="21" fillId="36" borderId="25" xfId="0" applyNumberFormat="1" applyFont="1" applyFill="1" applyBorder="1" applyAlignment="1">
      <alignment horizontal="center" wrapText="1"/>
    </xf>
    <xf numFmtId="0" fontId="0" fillId="0" borderId="51" xfId="0" applyBorder="1" applyAlignment="1">
      <alignment/>
    </xf>
    <xf numFmtId="3" fontId="3" fillId="35" borderId="67" xfId="0" applyNumberFormat="1" applyFont="1" applyFill="1" applyBorder="1" applyAlignment="1">
      <alignment horizontal="left"/>
    </xf>
    <xf numFmtId="3" fontId="3" fillId="35" borderId="15" xfId="0" applyNumberFormat="1" applyFont="1" applyFill="1" applyBorder="1" applyAlignment="1">
      <alignment horizontal="left"/>
    </xf>
    <xf numFmtId="3" fontId="12" fillId="35" borderId="15" xfId="0" applyNumberFormat="1" applyFont="1" applyFill="1" applyBorder="1" applyAlignment="1">
      <alignment horizontal="center"/>
    </xf>
    <xf numFmtId="3" fontId="10" fillId="35" borderId="15" xfId="0" applyNumberFormat="1" applyFont="1" applyFill="1" applyBorder="1" applyAlignment="1">
      <alignment horizontal="center"/>
    </xf>
    <xf numFmtId="3" fontId="10" fillId="35" borderId="16" xfId="0" applyNumberFormat="1" applyFont="1" applyFill="1" applyBorder="1" applyAlignment="1">
      <alignment horizontal="center"/>
    </xf>
    <xf numFmtId="3" fontId="81" fillId="34" borderId="72" xfId="0" applyNumberFormat="1" applyFont="1" applyFill="1" applyBorder="1" applyAlignment="1">
      <alignment horizontal="left"/>
    </xf>
    <xf numFmtId="3" fontId="81" fillId="34" borderId="22" xfId="0" applyNumberFormat="1" applyFont="1" applyFill="1" applyBorder="1" applyAlignment="1">
      <alignment horizontal="left"/>
    </xf>
    <xf numFmtId="3" fontId="78" fillId="34" borderId="22" xfId="0" applyNumberFormat="1" applyFont="1" applyFill="1" applyBorder="1" applyAlignment="1">
      <alignment horizontal="center"/>
    </xf>
    <xf numFmtId="3" fontId="81" fillId="34" borderId="22" xfId="0" applyNumberFormat="1" applyFont="1" applyFill="1" applyBorder="1" applyAlignment="1">
      <alignment horizontal="center"/>
    </xf>
    <xf numFmtId="3" fontId="81" fillId="34" borderId="73" xfId="0" applyNumberFormat="1" applyFont="1" applyFill="1" applyBorder="1" applyAlignment="1">
      <alignment horizontal="center"/>
    </xf>
    <xf numFmtId="2" fontId="81" fillId="34" borderId="27" xfId="0" applyNumberFormat="1" applyFont="1" applyFill="1" applyBorder="1" applyAlignment="1">
      <alignment horizontal="center" vertical="center"/>
    </xf>
    <xf numFmtId="178" fontId="81" fillId="34" borderId="63" xfId="0" applyNumberFormat="1" applyFont="1" applyFill="1" applyBorder="1" applyAlignment="1">
      <alignment horizontal="center" vertical="center" wrapText="1"/>
    </xf>
    <xf numFmtId="183" fontId="82" fillId="35" borderId="25" xfId="0" applyNumberFormat="1" applyFont="1" applyFill="1" applyBorder="1" applyAlignment="1">
      <alignment horizontal="center"/>
    </xf>
    <xf numFmtId="183" fontId="82" fillId="35" borderId="27" xfId="0" applyNumberFormat="1" applyFont="1" applyFill="1" applyBorder="1" applyAlignment="1">
      <alignment horizontal="center"/>
    </xf>
    <xf numFmtId="183" fontId="75" fillId="35" borderId="27" xfId="0" applyNumberFormat="1" applyFont="1" applyFill="1" applyBorder="1" applyAlignment="1">
      <alignment horizontal="center"/>
    </xf>
    <xf numFmtId="183" fontId="82" fillId="35" borderId="41" xfId="0" applyNumberFormat="1" applyFont="1" applyFill="1" applyBorder="1" applyAlignment="1">
      <alignment/>
    </xf>
    <xf numFmtId="3" fontId="29" fillId="34" borderId="0" xfId="0" applyNumberFormat="1" applyFont="1" applyFill="1" applyBorder="1" applyAlignment="1">
      <alignment/>
    </xf>
    <xf numFmtId="178" fontId="0" fillId="0" borderId="50" xfId="0" applyNumberFormat="1" applyBorder="1" applyAlignment="1">
      <alignment/>
    </xf>
    <xf numFmtId="1" fontId="0" fillId="0" borderId="51" xfId="0" applyNumberFormat="1" applyBorder="1" applyAlignment="1">
      <alignment/>
    </xf>
    <xf numFmtId="178" fontId="0" fillId="0" borderId="51" xfId="0" applyNumberFormat="1" applyFont="1" applyBorder="1" applyAlignment="1">
      <alignment/>
    </xf>
    <xf numFmtId="178" fontId="13" fillId="0" borderId="52" xfId="0" applyNumberFormat="1" applyFont="1" applyFill="1" applyBorder="1" applyAlignment="1">
      <alignment/>
    </xf>
    <xf numFmtId="1" fontId="13" fillId="35" borderId="55" xfId="0" applyNumberFormat="1" applyFont="1" applyFill="1" applyBorder="1" applyAlignment="1">
      <alignment/>
    </xf>
    <xf numFmtId="178" fontId="13" fillId="35" borderId="11" xfId="0" applyNumberFormat="1" applyFont="1" applyFill="1" applyBorder="1" applyAlignment="1">
      <alignment/>
    </xf>
    <xf numFmtId="178" fontId="13" fillId="35" borderId="44" xfId="0" applyNumberFormat="1" applyFont="1" applyFill="1" applyBorder="1" applyAlignment="1">
      <alignment/>
    </xf>
    <xf numFmtId="178" fontId="4" fillId="34" borderId="52" xfId="0" applyNumberFormat="1" applyFont="1" applyFill="1" applyBorder="1" applyAlignment="1">
      <alignment/>
    </xf>
    <xf numFmtId="1" fontId="78" fillId="34" borderId="55" xfId="0" applyNumberFormat="1" applyFont="1" applyFill="1" applyBorder="1" applyAlignment="1">
      <alignment/>
    </xf>
    <xf numFmtId="178" fontId="5" fillId="0" borderId="52" xfId="0" applyNumberFormat="1" applyFont="1" applyBorder="1" applyAlignment="1">
      <alignment/>
    </xf>
    <xf numFmtId="178" fontId="78" fillId="34" borderId="44" xfId="0" applyNumberFormat="1" applyFont="1" applyFill="1" applyBorder="1" applyAlignment="1">
      <alignment/>
    </xf>
    <xf numFmtId="178" fontId="5" fillId="0" borderId="52" xfId="0" applyNumberFormat="1" applyFont="1" applyBorder="1" applyAlignment="1">
      <alignment wrapText="1"/>
    </xf>
    <xf numFmtId="1" fontId="78" fillId="34" borderId="74" xfId="0" applyNumberFormat="1" applyFont="1" applyFill="1" applyBorder="1" applyAlignment="1">
      <alignment horizontal="center" wrapText="1"/>
    </xf>
    <xf numFmtId="178" fontId="78" fillId="34" borderId="25" xfId="0" applyNumberFormat="1" applyFont="1" applyFill="1" applyBorder="1" applyAlignment="1">
      <alignment horizontal="center" wrapText="1"/>
    </xf>
    <xf numFmtId="178" fontId="78" fillId="34" borderId="67" xfId="0" applyNumberFormat="1" applyFont="1" applyFill="1" applyBorder="1" applyAlignment="1">
      <alignment horizontal="center" wrapText="1"/>
    </xf>
    <xf numFmtId="178" fontId="78" fillId="34" borderId="63" xfId="0" applyNumberFormat="1" applyFont="1" applyFill="1" applyBorder="1" applyAlignment="1">
      <alignment horizontal="center" wrapText="1"/>
    </xf>
    <xf numFmtId="178" fontId="78" fillId="0" borderId="75" xfId="0" applyNumberFormat="1" applyFont="1" applyFill="1" applyBorder="1" applyAlignment="1">
      <alignment horizontal="center" wrapText="1"/>
    </xf>
    <xf numFmtId="178" fontId="5" fillId="0" borderId="52" xfId="0" applyNumberFormat="1" applyFont="1" applyBorder="1" applyAlignment="1">
      <alignment horizontal="center"/>
    </xf>
    <xf numFmtId="1" fontId="5" fillId="35" borderId="21" xfId="0" applyNumberFormat="1" applyFont="1" applyFill="1" applyBorder="1" applyAlignment="1">
      <alignment/>
    </xf>
    <xf numFmtId="178" fontId="5" fillId="35" borderId="22" xfId="0" applyNumberFormat="1" applyFont="1" applyFill="1" applyBorder="1" applyAlignment="1">
      <alignment/>
    </xf>
    <xf numFmtId="178" fontId="5" fillId="35" borderId="23" xfId="0" applyNumberFormat="1" applyFont="1" applyFill="1" applyBorder="1" applyAlignment="1">
      <alignment/>
    </xf>
    <xf numFmtId="1" fontId="78" fillId="34" borderId="55" xfId="0" applyNumberFormat="1" applyFont="1" applyFill="1" applyBorder="1" applyAlignment="1">
      <alignment/>
    </xf>
    <xf numFmtId="178" fontId="78" fillId="34" borderId="11" xfId="0" applyNumberFormat="1" applyFont="1" applyFill="1" applyBorder="1" applyAlignment="1">
      <alignment/>
    </xf>
    <xf numFmtId="178" fontId="78" fillId="34" borderId="57" xfId="0" applyNumberFormat="1" applyFont="1" applyFill="1" applyBorder="1" applyAlignment="1">
      <alignment/>
    </xf>
    <xf numFmtId="1" fontId="78" fillId="34" borderId="76" xfId="0" applyNumberFormat="1" applyFont="1" applyFill="1" applyBorder="1" applyAlignment="1">
      <alignment horizontal="center" wrapText="1"/>
    </xf>
    <xf numFmtId="178" fontId="78" fillId="34" borderId="77" xfId="0" applyNumberFormat="1" applyFont="1" applyFill="1" applyBorder="1" applyAlignment="1">
      <alignment horizontal="center" wrapText="1"/>
    </xf>
    <xf numFmtId="1" fontId="7" fillId="35" borderId="21" xfId="0" applyNumberFormat="1" applyFont="1" applyFill="1" applyBorder="1" applyAlignment="1">
      <alignment/>
    </xf>
    <xf numFmtId="178" fontId="79" fillId="34" borderId="44" xfId="0" applyNumberFormat="1" applyFont="1" applyFill="1" applyBorder="1" applyAlignment="1">
      <alignment horizontal="center"/>
    </xf>
    <xf numFmtId="178" fontId="78" fillId="34" borderId="76" xfId="0" applyNumberFormat="1" applyFont="1" applyFill="1" applyBorder="1" applyAlignment="1">
      <alignment horizontal="center" wrapText="1"/>
    </xf>
    <xf numFmtId="178" fontId="78" fillId="34" borderId="72" xfId="0" applyNumberFormat="1" applyFont="1" applyFill="1" applyBorder="1" applyAlignment="1">
      <alignment horizontal="center" wrapText="1"/>
    </xf>
    <xf numFmtId="1" fontId="29" fillId="34" borderId="0" xfId="0" applyNumberFormat="1" applyFont="1" applyFill="1" applyAlignment="1">
      <alignment/>
    </xf>
    <xf numFmtId="0" fontId="75" fillId="33" borderId="0" xfId="0" applyFont="1" applyFill="1" applyBorder="1" applyAlignment="1">
      <alignment vertical="center"/>
    </xf>
    <xf numFmtId="0" fontId="22" fillId="0" borderId="52" xfId="53" applyFont="1" applyBorder="1" applyAlignment="1" applyProtection="1">
      <alignment horizontal="center"/>
      <protection/>
    </xf>
    <xf numFmtId="0" fontId="83" fillId="0" borderId="66" xfId="0" applyFont="1" applyBorder="1" applyAlignment="1">
      <alignment horizontal="center"/>
    </xf>
    <xf numFmtId="0" fontId="83" fillId="0" borderId="78" xfId="0" applyFont="1" applyBorder="1" applyAlignment="1">
      <alignment horizontal="center"/>
    </xf>
    <xf numFmtId="0" fontId="20" fillId="0" borderId="79" xfId="0" applyFont="1" applyBorder="1" applyAlignment="1">
      <alignment horizontal="left" vertical="center" wrapText="1"/>
    </xf>
    <xf numFmtId="0" fontId="20" fillId="0" borderId="80" xfId="0" applyFont="1" applyBorder="1" applyAlignment="1">
      <alignment horizontal="left" vertical="center" wrapText="1"/>
    </xf>
    <xf numFmtId="0" fontId="20" fillId="0" borderId="81" xfId="0" applyFont="1" applyBorder="1" applyAlignment="1">
      <alignment horizontal="left" vertical="center" wrapText="1"/>
    </xf>
    <xf numFmtId="0" fontId="20" fillId="0" borderId="70" xfId="0" applyFont="1" applyBorder="1" applyAlignment="1">
      <alignment horizontal="left" vertical="center" wrapText="1"/>
    </xf>
    <xf numFmtId="0" fontId="20" fillId="0" borderId="0" xfId="0" applyFont="1" applyBorder="1" applyAlignment="1">
      <alignment horizontal="left" vertical="center" wrapText="1"/>
    </xf>
    <xf numFmtId="0" fontId="20" fillId="0" borderId="82" xfId="0" applyFont="1" applyBorder="1" applyAlignment="1">
      <alignment horizontal="left" vertical="center" wrapText="1"/>
    </xf>
    <xf numFmtId="0" fontId="20" fillId="0" borderId="71" xfId="0" applyFont="1" applyBorder="1" applyAlignment="1">
      <alignment horizontal="left" vertical="center" wrapText="1"/>
    </xf>
    <xf numFmtId="0" fontId="20" fillId="0" borderId="83" xfId="0" applyFont="1" applyBorder="1" applyAlignment="1">
      <alignment horizontal="left" vertical="center" wrapText="1"/>
    </xf>
    <xf numFmtId="0" fontId="20" fillId="0" borderId="84" xfId="0" applyFont="1" applyBorder="1" applyAlignment="1">
      <alignment horizontal="left" vertical="center" wrapText="1"/>
    </xf>
    <xf numFmtId="0" fontId="84" fillId="0" borderId="14" xfId="0" applyFont="1" applyBorder="1" applyAlignment="1">
      <alignment horizontal="left" vertical="center" wrapText="1"/>
    </xf>
    <xf numFmtId="0" fontId="85" fillId="0" borderId="14" xfId="0" applyFont="1" applyBorder="1" applyAlignment="1">
      <alignment horizontal="center" vertical="center" wrapText="1"/>
    </xf>
    <xf numFmtId="0" fontId="20" fillId="0" borderId="14" xfId="0" applyFont="1" applyBorder="1" applyAlignment="1">
      <alignment horizontal="left" vertical="center" wrapText="1"/>
    </xf>
    <xf numFmtId="0" fontId="20" fillId="0" borderId="66" xfId="0" applyFont="1" applyBorder="1" applyAlignment="1">
      <alignment horizontal="center"/>
    </xf>
    <xf numFmtId="0" fontId="20" fillId="0" borderId="78" xfId="0" applyFont="1" applyBorder="1" applyAlignment="1">
      <alignment horizontal="center"/>
    </xf>
    <xf numFmtId="0" fontId="23" fillId="0" borderId="14" xfId="0" applyFont="1" applyBorder="1" applyAlignment="1">
      <alignment horizontal="center"/>
    </xf>
    <xf numFmtId="0" fontId="22" fillId="0" borderId="52" xfId="53" applyFont="1" applyBorder="1" applyAlignment="1" applyProtection="1">
      <alignment horizontal="center" vertical="center" wrapText="1"/>
      <protection/>
    </xf>
    <xf numFmtId="0" fontId="20" fillId="0" borderId="66" xfId="0" applyFont="1" applyBorder="1" applyAlignment="1">
      <alignment horizontal="center" vertical="center" wrapText="1"/>
    </xf>
    <xf numFmtId="0" fontId="20" fillId="0" borderId="78" xfId="0" applyFont="1" applyBorder="1" applyAlignment="1">
      <alignment horizontal="center" vertical="center" wrapText="1"/>
    </xf>
    <xf numFmtId="0" fontId="22" fillId="0" borderId="14" xfId="53" applyFont="1" applyBorder="1" applyAlignment="1" applyProtection="1">
      <alignment horizontal="center" vertical="top"/>
      <protection/>
    </xf>
    <xf numFmtId="0" fontId="20" fillId="0" borderId="14" xfId="0" applyFont="1" applyBorder="1" applyAlignment="1">
      <alignment horizontal="center" vertical="top"/>
    </xf>
    <xf numFmtId="0" fontId="3" fillId="35" borderId="60" xfId="0" applyFont="1" applyFill="1" applyBorder="1" applyAlignment="1">
      <alignment horizontal="left" vertical="center" wrapText="1"/>
    </xf>
    <xf numFmtId="0" fontId="3" fillId="35" borderId="61" xfId="0" applyFont="1" applyFill="1" applyBorder="1" applyAlignment="1">
      <alignment horizontal="left" vertical="center" wrapText="1"/>
    </xf>
    <xf numFmtId="0" fontId="3" fillId="35" borderId="62" xfId="0" applyFont="1" applyFill="1" applyBorder="1" applyAlignment="1">
      <alignment horizontal="left" vertical="center" wrapText="1"/>
    </xf>
    <xf numFmtId="0" fontId="78" fillId="34" borderId="24" xfId="0" applyFont="1" applyFill="1" applyBorder="1" applyAlignment="1">
      <alignment horizontal="center" vertical="center"/>
    </xf>
    <xf numFmtId="0" fontId="78" fillId="34" borderId="0" xfId="0" applyFont="1" applyFill="1" applyBorder="1" applyAlignment="1">
      <alignment horizontal="center" vertical="center"/>
    </xf>
    <xf numFmtId="0" fontId="79" fillId="0" borderId="10" xfId="0" applyFont="1" applyBorder="1" applyAlignment="1">
      <alignment horizontal="center" vertical="center"/>
    </xf>
    <xf numFmtId="0" fontId="29" fillId="34" borderId="85" xfId="0" applyFont="1" applyFill="1" applyBorder="1" applyAlignment="1">
      <alignment horizontal="left" vertical="center" wrapText="1"/>
    </xf>
    <xf numFmtId="0" fontId="29" fillId="34" borderId="0" xfId="0" applyFont="1" applyFill="1" applyBorder="1" applyAlignment="1">
      <alignment horizontal="left" vertical="center" wrapText="1"/>
    </xf>
    <xf numFmtId="0" fontId="29" fillId="34" borderId="82" xfId="0" applyFont="1" applyFill="1" applyBorder="1" applyAlignment="1">
      <alignment horizontal="left" vertical="center" wrapText="1"/>
    </xf>
    <xf numFmtId="0" fontId="78" fillId="34" borderId="0" xfId="0" applyFont="1" applyFill="1" applyBorder="1" applyAlignment="1">
      <alignment horizontal="center" vertical="center" wrapText="1"/>
    </xf>
    <xf numFmtId="0" fontId="86" fillId="0" borderId="10" xfId="0" applyFont="1" applyBorder="1" applyAlignment="1">
      <alignment horizontal="center" vertical="center" wrapText="1"/>
    </xf>
    <xf numFmtId="0" fontId="78" fillId="34" borderId="18" xfId="0" applyFont="1" applyFill="1" applyBorder="1" applyAlignment="1" applyProtection="1">
      <alignment horizontal="center" vertical="center" wrapText="1"/>
      <protection hidden="1"/>
    </xf>
    <xf numFmtId="0" fontId="78" fillId="34" borderId="10" xfId="0" applyFont="1" applyFill="1" applyBorder="1" applyAlignment="1" applyProtection="1">
      <alignment horizontal="center" vertical="center" wrapText="1"/>
      <protection hidden="1"/>
    </xf>
    <xf numFmtId="0" fontId="78" fillId="34" borderId="57" xfId="0" applyFont="1" applyFill="1" applyBorder="1" applyAlignment="1" applyProtection="1">
      <alignment horizontal="center" vertical="center" wrapText="1"/>
      <protection hidden="1"/>
    </xf>
    <xf numFmtId="178" fontId="78" fillId="34" borderId="53" xfId="0" applyNumberFormat="1" applyFont="1" applyFill="1" applyBorder="1" applyAlignment="1" applyProtection="1">
      <alignment horizontal="center" vertical="center" wrapText="1"/>
      <protection hidden="1"/>
    </xf>
    <xf numFmtId="178" fontId="78" fillId="34" borderId="15" xfId="0" applyNumberFormat="1" applyFont="1" applyFill="1" applyBorder="1" applyAlignment="1" applyProtection="1">
      <alignment horizontal="center" vertical="center" wrapText="1"/>
      <protection hidden="1"/>
    </xf>
    <xf numFmtId="178" fontId="78" fillId="34" borderId="16" xfId="0" applyNumberFormat="1" applyFont="1" applyFill="1" applyBorder="1" applyAlignment="1" applyProtection="1">
      <alignment horizontal="center" vertical="center" wrapText="1"/>
      <protection hidden="1"/>
    </xf>
    <xf numFmtId="178" fontId="78" fillId="34" borderId="24" xfId="0" applyNumberFormat="1" applyFont="1" applyFill="1" applyBorder="1" applyAlignment="1" applyProtection="1">
      <alignment horizontal="center" vertical="center" wrapText="1"/>
      <protection hidden="1"/>
    </xf>
    <xf numFmtId="178" fontId="78" fillId="34" borderId="0" xfId="0" applyNumberFormat="1" applyFont="1" applyFill="1" applyBorder="1" applyAlignment="1" applyProtection="1">
      <alignment horizontal="center" vertical="center" wrapText="1"/>
      <protection hidden="1"/>
    </xf>
    <xf numFmtId="178" fontId="78" fillId="34" borderId="10" xfId="0" applyNumberFormat="1" applyFont="1" applyFill="1" applyBorder="1" applyAlignment="1" applyProtection="1">
      <alignment horizontal="center" vertical="center" wrapText="1"/>
      <protection hidden="1"/>
    </xf>
    <xf numFmtId="178" fontId="78" fillId="34" borderId="55" xfId="0" applyNumberFormat="1" applyFont="1" applyFill="1" applyBorder="1" applyAlignment="1" applyProtection="1">
      <alignment horizontal="center" vertical="center" wrapText="1"/>
      <protection hidden="1"/>
    </xf>
    <xf numFmtId="178" fontId="78" fillId="34" borderId="11" xfId="0" applyNumberFormat="1" applyFont="1" applyFill="1" applyBorder="1" applyAlignment="1" applyProtection="1">
      <alignment horizontal="center" vertical="center" wrapText="1"/>
      <protection hidden="1"/>
    </xf>
    <xf numFmtId="178" fontId="78" fillId="34" borderId="12" xfId="0" applyNumberFormat="1" applyFont="1" applyFill="1" applyBorder="1" applyAlignment="1" applyProtection="1">
      <alignment horizontal="center" vertical="center" wrapText="1"/>
      <protection hidden="1"/>
    </xf>
    <xf numFmtId="178" fontId="78" fillId="34" borderId="72" xfId="0" applyNumberFormat="1" applyFont="1" applyFill="1" applyBorder="1" applyAlignment="1" applyProtection="1">
      <alignment horizontal="center"/>
      <protection hidden="1"/>
    </xf>
    <xf numFmtId="178" fontId="78" fillId="34" borderId="22" xfId="0" applyNumberFormat="1" applyFont="1" applyFill="1" applyBorder="1" applyAlignment="1" applyProtection="1">
      <alignment horizontal="center"/>
      <protection hidden="1"/>
    </xf>
    <xf numFmtId="178" fontId="78" fillId="34" borderId="73" xfId="0" applyNumberFormat="1" applyFont="1" applyFill="1" applyBorder="1" applyAlignment="1" applyProtection="1">
      <alignment horizontal="center"/>
      <protection hidden="1"/>
    </xf>
    <xf numFmtId="178" fontId="87" fillId="35" borderId="25" xfId="0" applyNumberFormat="1" applyFont="1" applyFill="1" applyBorder="1" applyAlignment="1" applyProtection="1">
      <alignment horizontal="center" wrapText="1"/>
      <protection hidden="1"/>
    </xf>
    <xf numFmtId="178" fontId="87" fillId="35" borderId="27" xfId="0" applyNumberFormat="1" applyFont="1" applyFill="1" applyBorder="1" applyAlignment="1" applyProtection="1">
      <alignment horizontal="center" wrapText="1"/>
      <protection hidden="1"/>
    </xf>
    <xf numFmtId="178" fontId="87" fillId="35" borderId="41" xfId="0" applyNumberFormat="1" applyFont="1" applyFill="1" applyBorder="1" applyAlignment="1" applyProtection="1">
      <alignment horizontal="center" wrapText="1"/>
      <protection hidden="1"/>
    </xf>
    <xf numFmtId="178" fontId="78" fillId="34" borderId="26" xfId="0" applyNumberFormat="1" applyFont="1" applyFill="1" applyBorder="1" applyAlignment="1" applyProtection="1">
      <alignment horizontal="center" wrapText="1"/>
      <protection hidden="1"/>
    </xf>
    <xf numFmtId="178" fontId="78" fillId="34" borderId="28" xfId="0" applyNumberFormat="1" applyFont="1" applyFill="1" applyBorder="1" applyAlignment="1" applyProtection="1">
      <alignment horizontal="center" wrapText="1"/>
      <protection hidden="1"/>
    </xf>
    <xf numFmtId="178" fontId="78" fillId="34" borderId="75" xfId="0" applyNumberFormat="1" applyFont="1" applyFill="1" applyBorder="1" applyAlignment="1" applyProtection="1">
      <alignment horizontal="center" wrapText="1"/>
      <protection hidden="1"/>
    </xf>
    <xf numFmtId="1" fontId="29" fillId="34" borderId="0" xfId="0" applyNumberFormat="1" applyFont="1" applyFill="1" applyBorder="1" applyAlignment="1">
      <alignment horizontal="left" wrapText="1"/>
    </xf>
    <xf numFmtId="178" fontId="78" fillId="34" borderId="25" xfId="0" applyNumberFormat="1" applyFont="1" applyFill="1" applyBorder="1" applyAlignment="1">
      <alignment horizontal="center" wrapText="1"/>
    </xf>
    <xf numFmtId="0" fontId="81" fillId="0" borderId="27" xfId="0" applyFont="1" applyBorder="1" applyAlignment="1">
      <alignment/>
    </xf>
    <xf numFmtId="0" fontId="81" fillId="0" borderId="41" xfId="0" applyFont="1" applyBorder="1" applyAlignment="1">
      <alignment/>
    </xf>
    <xf numFmtId="178" fontId="78" fillId="36" borderId="72" xfId="0" applyNumberFormat="1" applyFont="1" applyFill="1" applyBorder="1" applyAlignment="1" applyProtection="1">
      <alignment horizontal="center" wrapText="1"/>
      <protection hidden="1"/>
    </xf>
    <xf numFmtId="178" fontId="78" fillId="36" borderId="73" xfId="0" applyNumberFormat="1" applyFont="1" applyFill="1" applyBorder="1" applyAlignment="1" applyProtection="1">
      <alignment horizontal="center" wrapText="1"/>
      <protection hidden="1"/>
    </xf>
    <xf numFmtId="178" fontId="78" fillId="36" borderId="40" xfId="0" applyNumberFormat="1" applyFont="1" applyFill="1" applyBorder="1" applyAlignment="1" applyProtection="1">
      <alignment horizontal="center" wrapText="1"/>
      <protection hidden="1"/>
    </xf>
    <xf numFmtId="178" fontId="78" fillId="36" borderId="12" xfId="0" applyNumberFormat="1" applyFont="1" applyFill="1" applyBorder="1" applyAlignment="1" applyProtection="1">
      <alignment horizontal="center" wrapText="1"/>
      <protection hidden="1"/>
    </xf>
    <xf numFmtId="178" fontId="78" fillId="34" borderId="67" xfId="0" applyNumberFormat="1" applyFont="1" applyFill="1" applyBorder="1" applyAlignment="1" applyProtection="1">
      <alignment horizontal="center" vertical="center" wrapText="1"/>
      <protection hidden="1"/>
    </xf>
    <xf numFmtId="178" fontId="78" fillId="34" borderId="18" xfId="0" applyNumberFormat="1" applyFont="1" applyFill="1" applyBorder="1" applyAlignment="1" applyProtection="1">
      <alignment horizontal="center" vertical="center" wrapText="1"/>
      <protection hidden="1"/>
    </xf>
    <xf numFmtId="178" fontId="78" fillId="34" borderId="40" xfId="0" applyNumberFormat="1" applyFont="1" applyFill="1" applyBorder="1" applyAlignment="1" applyProtection="1">
      <alignment horizontal="center" vertical="center" wrapText="1"/>
      <protection hidden="1"/>
    </xf>
    <xf numFmtId="178" fontId="78" fillId="34" borderId="67" xfId="0" applyNumberFormat="1" applyFont="1" applyFill="1" applyBorder="1" applyAlignment="1" applyProtection="1">
      <alignment horizontal="center"/>
      <protection hidden="1"/>
    </xf>
    <xf numFmtId="178" fontId="78" fillId="34" borderId="15" xfId="0" applyNumberFormat="1" applyFont="1" applyFill="1" applyBorder="1" applyAlignment="1" applyProtection="1">
      <alignment horizontal="center"/>
      <protection hidden="1"/>
    </xf>
    <xf numFmtId="178" fontId="78" fillId="34" borderId="16" xfId="0" applyNumberFormat="1" applyFont="1" applyFill="1" applyBorder="1" applyAlignment="1" applyProtection="1">
      <alignment horizontal="center"/>
      <protection hidden="1"/>
    </xf>
    <xf numFmtId="178" fontId="78" fillId="0" borderId="25" xfId="0" applyNumberFormat="1" applyFont="1" applyFill="1" applyBorder="1" applyAlignment="1">
      <alignment horizontal="center" wrapText="1"/>
    </xf>
    <xf numFmtId="0" fontId="81" fillId="0" borderId="27" xfId="0" applyFont="1" applyFill="1" applyBorder="1" applyAlignment="1">
      <alignment/>
    </xf>
    <xf numFmtId="0" fontId="81" fillId="0" borderId="41" xfId="0" applyFont="1" applyFill="1" applyBorder="1" applyAlignment="1">
      <alignment/>
    </xf>
    <xf numFmtId="178" fontId="78" fillId="36" borderId="25" xfId="0" applyNumberFormat="1" applyFont="1" applyFill="1" applyBorder="1" applyAlignment="1">
      <alignment horizontal="center" wrapText="1"/>
    </xf>
    <xf numFmtId="0" fontId="81" fillId="36" borderId="27" xfId="0" applyFont="1" applyFill="1" applyBorder="1" applyAlignment="1">
      <alignment/>
    </xf>
    <xf numFmtId="0" fontId="81" fillId="36" borderId="41" xfId="0" applyFont="1" applyFill="1" applyBorder="1" applyAlignment="1">
      <alignment/>
    </xf>
    <xf numFmtId="178" fontId="81" fillId="34" borderId="25" xfId="0" applyNumberFormat="1" applyFont="1" applyFill="1" applyBorder="1" applyAlignment="1">
      <alignment horizontal="center" vertical="center" wrapText="1"/>
    </xf>
    <xf numFmtId="178" fontId="81" fillId="34" borderId="27" xfId="0" applyNumberFormat="1" applyFont="1" applyFill="1" applyBorder="1" applyAlignment="1">
      <alignment horizontal="center" vertical="center" wrapText="1"/>
    </xf>
    <xf numFmtId="178" fontId="81" fillId="34" borderId="41" xfId="0" applyNumberFormat="1" applyFont="1" applyFill="1" applyBorder="1" applyAlignment="1">
      <alignment horizontal="center" vertical="center" wrapText="1"/>
    </xf>
    <xf numFmtId="2" fontId="81" fillId="34" borderId="27" xfId="0" applyNumberFormat="1" applyFont="1" applyFill="1" applyBorder="1" applyAlignment="1">
      <alignment horizontal="center" vertical="center" wrapText="1"/>
    </xf>
    <xf numFmtId="2" fontId="81" fillId="34" borderId="41" xfId="0" applyNumberFormat="1" applyFont="1" applyFill="1" applyBorder="1" applyAlignment="1">
      <alignment horizontal="center" vertical="center" wrapText="1"/>
    </xf>
    <xf numFmtId="178" fontId="81" fillId="34" borderId="63" xfId="0" applyNumberFormat="1" applyFont="1" applyFill="1" applyBorder="1" applyAlignment="1">
      <alignment horizontal="center" vertical="center"/>
    </xf>
    <xf numFmtId="178" fontId="81" fillId="34" borderId="63" xfId="0" applyNumberFormat="1" applyFont="1" applyFill="1" applyBorder="1" applyAlignment="1">
      <alignment horizontal="center" vertical="center" wrapText="1"/>
    </xf>
    <xf numFmtId="3" fontId="81" fillId="34" borderId="40" xfId="0" applyNumberFormat="1" applyFont="1" applyFill="1" applyBorder="1" applyAlignment="1">
      <alignment horizontal="center"/>
    </xf>
    <xf numFmtId="3" fontId="81" fillId="34" borderId="11" xfId="0" applyNumberFormat="1" applyFont="1" applyFill="1" applyBorder="1" applyAlignment="1">
      <alignment horizontal="center"/>
    </xf>
    <xf numFmtId="0" fontId="86" fillId="0" borderId="11" xfId="0" applyFont="1" applyBorder="1" applyAlignment="1">
      <alignment horizontal="center"/>
    </xf>
    <xf numFmtId="0" fontId="86" fillId="0" borderId="12" xfId="0" applyFont="1" applyBorder="1" applyAlignment="1">
      <alignment horizontal="center"/>
    </xf>
    <xf numFmtId="2" fontId="81" fillId="34" borderId="25" xfId="0" applyNumberFormat="1" applyFont="1" applyFill="1" applyBorder="1" applyAlignment="1">
      <alignment horizontal="center" vertical="center" wrapText="1"/>
    </xf>
    <xf numFmtId="178" fontId="88" fillId="35" borderId="25" xfId="0" applyNumberFormat="1" applyFont="1" applyFill="1" applyBorder="1" applyAlignment="1">
      <alignment horizontal="center" vertical="center" wrapText="1"/>
    </xf>
    <xf numFmtId="178" fontId="88" fillId="35" borderId="27" xfId="0" applyNumberFormat="1" applyFont="1" applyFill="1" applyBorder="1" applyAlignment="1">
      <alignment horizontal="center" vertical="center" wrapText="1"/>
    </xf>
    <xf numFmtId="178" fontId="88" fillId="35" borderId="41" xfId="0" applyNumberFormat="1" applyFont="1" applyFill="1" applyBorder="1" applyAlignment="1">
      <alignment horizontal="center" vertical="center" wrapText="1"/>
    </xf>
    <xf numFmtId="178" fontId="81" fillId="34" borderId="72" xfId="0" applyNumberFormat="1" applyFont="1" applyFill="1" applyBorder="1" applyAlignment="1">
      <alignment horizontal="center" vertical="center"/>
    </xf>
    <xf numFmtId="178" fontId="81" fillId="34" borderId="22" xfId="0" applyNumberFormat="1" applyFont="1" applyFill="1" applyBorder="1" applyAlignment="1">
      <alignment horizontal="center" vertical="center"/>
    </xf>
    <xf numFmtId="1" fontId="27" fillId="35" borderId="60" xfId="0" applyNumberFormat="1" applyFont="1" applyFill="1" applyBorder="1" applyAlignment="1">
      <alignment wrapText="1"/>
    </xf>
    <xf numFmtId="1" fontId="27" fillId="35" borderId="61" xfId="0" applyNumberFormat="1" applyFont="1" applyFill="1" applyBorder="1" applyAlignment="1">
      <alignment wrapText="1"/>
    </xf>
    <xf numFmtId="1" fontId="27" fillId="35" borderId="62" xfId="0" applyNumberFormat="1" applyFont="1" applyFill="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sra.gov.uk/statistics/economic-output-statistics/construction-output-statistic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rel/elmr/economic-trends--discontinued-/no--630--may-2006/methodological-note--annual-chain-linking.pdf" TargetMode="External" /><Relationship Id="rId2" Type="http://schemas.openxmlformats.org/officeDocument/2006/relationships/hyperlink" Target="https://www.detini.gov.uk/publications/construction-output-statistics-historical" TargetMode="External" /><Relationship Id="rId3" Type="http://schemas.openxmlformats.org/officeDocument/2006/relationships/hyperlink" Target="https://www.detini.gov.uk/sites/default/files/publications/deti/OPI-Methodological%20Notice.PDF" TargetMode="External" /><Relationship Id="rId4" Type="http://schemas.openxmlformats.org/officeDocument/2006/relationships/hyperlink" Target="https://www.nisra.gov.uk/publications/construction-output-statistics-q3-2017"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4"/>
  <sheetViews>
    <sheetView zoomScalePageLayoutView="0" workbookViewId="0" topLeftCell="A1">
      <selection activeCell="B4" sqref="B4"/>
    </sheetView>
  </sheetViews>
  <sheetFormatPr defaultColWidth="9.140625" defaultRowHeight="12.75"/>
  <cols>
    <col min="2" max="2" width="139.7109375" style="0" customWidth="1"/>
    <col min="3" max="19" width="9.140625" style="2" customWidth="1"/>
  </cols>
  <sheetData>
    <row r="1" ht="12.75">
      <c r="A1" s="27" t="s">
        <v>23</v>
      </c>
    </row>
    <row r="2" ht="27.75">
      <c r="B2" s="1" t="s">
        <v>21</v>
      </c>
    </row>
    <row r="3" ht="23.25">
      <c r="B3" s="3" t="s">
        <v>101</v>
      </c>
    </row>
    <row r="4" ht="8.25" customHeight="1">
      <c r="B4" s="3"/>
    </row>
    <row r="5" ht="7.5" customHeight="1">
      <c r="B5" s="4"/>
    </row>
    <row r="6" ht="18">
      <c r="B6" s="5" t="s">
        <v>22</v>
      </c>
    </row>
    <row r="7" spans="2:17" ht="7.5" customHeight="1">
      <c r="B7" s="6"/>
      <c r="C7" s="7"/>
      <c r="D7" s="7"/>
      <c r="E7" s="7"/>
      <c r="F7" s="7"/>
      <c r="G7" s="7"/>
      <c r="H7" s="7"/>
      <c r="I7" s="7"/>
      <c r="J7" s="7"/>
      <c r="K7" s="7"/>
      <c r="L7" s="7"/>
      <c r="M7" s="7"/>
      <c r="N7" s="7"/>
      <c r="O7" s="7"/>
      <c r="P7" s="7"/>
      <c r="Q7" s="7"/>
    </row>
    <row r="8" spans="2:17" ht="15.75">
      <c r="B8" s="8" t="s">
        <v>53</v>
      </c>
      <c r="C8" s="7"/>
      <c r="D8" s="7"/>
      <c r="E8" s="7"/>
      <c r="F8" s="7"/>
      <c r="G8" s="7"/>
      <c r="H8" s="7"/>
      <c r="I8" s="7"/>
      <c r="J8" s="7"/>
      <c r="K8" s="7"/>
      <c r="L8" s="7"/>
      <c r="M8" s="7"/>
      <c r="N8" s="7"/>
      <c r="O8" s="7"/>
      <c r="P8" s="7"/>
      <c r="Q8" s="7"/>
    </row>
    <row r="9" spans="2:17" ht="7.5" customHeight="1">
      <c r="B9" s="6"/>
      <c r="C9" s="7"/>
      <c r="D9" s="7"/>
      <c r="E9" s="7"/>
      <c r="F9" s="7"/>
      <c r="G9" s="7"/>
      <c r="H9" s="7"/>
      <c r="I9" s="7"/>
      <c r="J9" s="7"/>
      <c r="K9" s="7"/>
      <c r="L9" s="7"/>
      <c r="M9" s="7"/>
      <c r="N9" s="7"/>
      <c r="O9" s="7"/>
      <c r="P9" s="7"/>
      <c r="Q9" s="7"/>
    </row>
    <row r="10" spans="2:17" ht="15.75">
      <c r="B10" s="8" t="s">
        <v>75</v>
      </c>
      <c r="C10" s="7"/>
      <c r="D10" s="7"/>
      <c r="E10" s="7"/>
      <c r="F10" s="7"/>
      <c r="G10" s="7"/>
      <c r="H10" s="7"/>
      <c r="I10" s="7"/>
      <c r="J10" s="7"/>
      <c r="K10" s="7"/>
      <c r="L10" s="7"/>
      <c r="M10" s="7"/>
      <c r="N10" s="7"/>
      <c r="O10" s="7"/>
      <c r="P10" s="7"/>
      <c r="Q10" s="7"/>
    </row>
    <row r="11" spans="2:17" ht="7.5" customHeight="1">
      <c r="B11" s="8"/>
      <c r="C11" s="7"/>
      <c r="D11" s="7"/>
      <c r="E11" s="7"/>
      <c r="F11" s="7"/>
      <c r="G11" s="7"/>
      <c r="H11" s="7"/>
      <c r="I11" s="7"/>
      <c r="J11" s="7"/>
      <c r="K11" s="7"/>
      <c r="L11" s="7"/>
      <c r="M11" s="7"/>
      <c r="N11" s="7"/>
      <c r="O11" s="7"/>
      <c r="P11" s="7"/>
      <c r="Q11" s="7"/>
    </row>
    <row r="12" spans="2:17" ht="15.75">
      <c r="B12" s="8" t="s">
        <v>79</v>
      </c>
      <c r="C12" s="7"/>
      <c r="D12" s="7"/>
      <c r="E12" s="7"/>
      <c r="F12" s="7"/>
      <c r="G12" s="7"/>
      <c r="H12" s="7"/>
      <c r="I12" s="7"/>
      <c r="J12" s="7"/>
      <c r="K12" s="7"/>
      <c r="L12" s="7"/>
      <c r="M12" s="7"/>
      <c r="N12" s="7"/>
      <c r="O12" s="7"/>
      <c r="P12" s="7"/>
      <c r="Q12" s="7"/>
    </row>
    <row r="13" spans="2:17" ht="7.5" customHeight="1">
      <c r="B13" s="8"/>
      <c r="C13" s="7"/>
      <c r="D13" s="7"/>
      <c r="E13" s="7"/>
      <c r="F13" s="7"/>
      <c r="G13" s="7"/>
      <c r="H13" s="7"/>
      <c r="I13" s="7"/>
      <c r="J13" s="7"/>
      <c r="K13" s="7"/>
      <c r="L13" s="7"/>
      <c r="M13" s="7"/>
      <c r="N13" s="7"/>
      <c r="O13" s="7"/>
      <c r="P13" s="7"/>
      <c r="Q13" s="7"/>
    </row>
    <row r="14" spans="2:17" ht="15.75">
      <c r="B14" s="34" t="s">
        <v>83</v>
      </c>
      <c r="C14" s="7"/>
      <c r="D14" s="7"/>
      <c r="E14" s="7"/>
      <c r="F14" s="7"/>
      <c r="G14" s="7"/>
      <c r="H14" s="7"/>
      <c r="I14" s="7"/>
      <c r="J14" s="7"/>
      <c r="K14" s="7"/>
      <c r="L14" s="7"/>
      <c r="M14" s="7"/>
      <c r="N14" s="7"/>
      <c r="O14" s="7"/>
      <c r="P14" s="7"/>
      <c r="Q14" s="7"/>
    </row>
    <row r="15" spans="2:17" ht="7.5" customHeight="1">
      <c r="B15" s="34"/>
      <c r="C15" s="7"/>
      <c r="D15" s="7"/>
      <c r="E15" s="7"/>
      <c r="F15" s="7"/>
      <c r="G15" s="7"/>
      <c r="H15" s="7"/>
      <c r="I15" s="7"/>
      <c r="J15" s="7"/>
      <c r="K15" s="7"/>
      <c r="L15" s="7"/>
      <c r="M15" s="7"/>
      <c r="N15" s="7"/>
      <c r="O15" s="7"/>
      <c r="P15" s="7"/>
      <c r="Q15" s="7"/>
    </row>
    <row r="16" spans="2:17" ht="15.75">
      <c r="B16" s="34" t="s">
        <v>84</v>
      </c>
      <c r="C16" s="7"/>
      <c r="D16" s="7"/>
      <c r="E16" s="7"/>
      <c r="F16" s="7"/>
      <c r="G16" s="7"/>
      <c r="H16" s="7"/>
      <c r="I16" s="7"/>
      <c r="J16" s="7"/>
      <c r="K16" s="7"/>
      <c r="L16" s="7"/>
      <c r="M16" s="7"/>
      <c r="N16" s="7"/>
      <c r="O16" s="7"/>
      <c r="P16" s="7"/>
      <c r="Q16" s="7"/>
    </row>
    <row r="17" spans="2:17" ht="7.5" customHeight="1">
      <c r="B17" s="303"/>
      <c r="C17" s="7"/>
      <c r="D17" s="7"/>
      <c r="E17" s="7"/>
      <c r="F17" s="7"/>
      <c r="G17" s="7"/>
      <c r="H17" s="7"/>
      <c r="I17" s="7"/>
      <c r="J17" s="7"/>
      <c r="K17" s="7"/>
      <c r="L17" s="7"/>
      <c r="M17" s="7"/>
      <c r="N17" s="7"/>
      <c r="O17" s="7"/>
      <c r="P17" s="7"/>
      <c r="Q17" s="7"/>
    </row>
    <row r="18" spans="2:17" ht="15.75">
      <c r="B18" s="34" t="s">
        <v>85</v>
      </c>
      <c r="C18" s="7"/>
      <c r="D18" s="7"/>
      <c r="E18" s="7"/>
      <c r="F18" s="7"/>
      <c r="G18" s="7"/>
      <c r="H18" s="7"/>
      <c r="I18" s="7"/>
      <c r="J18" s="7"/>
      <c r="K18" s="7"/>
      <c r="L18" s="7"/>
      <c r="M18" s="7"/>
      <c r="N18" s="7"/>
      <c r="O18" s="7"/>
      <c r="P18" s="7"/>
      <c r="Q18" s="7"/>
    </row>
    <row r="19" spans="2:17" ht="7.5" customHeight="1">
      <c r="B19" s="34"/>
      <c r="C19" s="7"/>
      <c r="D19" s="7"/>
      <c r="E19" s="7"/>
      <c r="F19" s="7"/>
      <c r="G19" s="7"/>
      <c r="H19" s="7"/>
      <c r="I19" s="7"/>
      <c r="J19" s="7"/>
      <c r="K19" s="7"/>
      <c r="L19" s="7"/>
      <c r="M19" s="7"/>
      <c r="N19" s="7"/>
      <c r="O19" s="7"/>
      <c r="P19" s="7"/>
      <c r="Q19" s="7"/>
    </row>
    <row r="20" spans="2:17" ht="15.75">
      <c r="B20" s="34" t="s">
        <v>86</v>
      </c>
      <c r="C20" s="7"/>
      <c r="D20" s="7"/>
      <c r="E20" s="7"/>
      <c r="F20" s="7"/>
      <c r="G20" s="7"/>
      <c r="H20" s="7"/>
      <c r="I20" s="7"/>
      <c r="J20" s="7"/>
      <c r="K20" s="7"/>
      <c r="L20" s="7"/>
      <c r="M20" s="7"/>
      <c r="N20" s="7"/>
      <c r="O20" s="7"/>
      <c r="P20" s="7"/>
      <c r="Q20" s="7"/>
    </row>
    <row r="21" spans="2:17" ht="7.5" customHeight="1">
      <c r="B21" s="8"/>
      <c r="C21" s="7"/>
      <c r="D21" s="7"/>
      <c r="E21" s="7"/>
      <c r="F21" s="7"/>
      <c r="G21" s="7"/>
      <c r="H21" s="7"/>
      <c r="I21" s="7"/>
      <c r="J21" s="7"/>
      <c r="K21" s="7"/>
      <c r="L21" s="7"/>
      <c r="M21" s="7"/>
      <c r="N21" s="7"/>
      <c r="O21" s="7"/>
      <c r="P21" s="7"/>
      <c r="Q21" s="7"/>
    </row>
    <row r="22" spans="2:17" ht="15.75">
      <c r="B22" s="176" t="s">
        <v>54</v>
      </c>
      <c r="C22" s="7"/>
      <c r="D22" s="7"/>
      <c r="E22" s="7"/>
      <c r="F22" s="7"/>
      <c r="G22" s="7"/>
      <c r="H22" s="7"/>
      <c r="I22" s="7"/>
      <c r="J22" s="7"/>
      <c r="K22" s="7"/>
      <c r="L22" s="7"/>
      <c r="M22" s="7"/>
      <c r="N22" s="7"/>
      <c r="O22" s="7"/>
      <c r="P22" s="7"/>
      <c r="Q22" s="7"/>
    </row>
    <row r="23" ht="7.5" customHeight="1">
      <c r="B23" s="8"/>
    </row>
    <row r="24" ht="6" customHeight="1">
      <c r="B24" s="9"/>
    </row>
  </sheetData>
  <sheetProtection password="91A1" sheet="1"/>
  <hyperlinks>
    <hyperlink ref="B8" location="Notes!A1" display="Chained Volume Measures - Background Information"/>
    <hyperlink ref="B12" location="'Table 1.2'!A1" display="Table 1.2  Volume of New Work Output in Northern Ireland"/>
    <hyperlink ref="B10" location="'Table 1.1'!A1" display="Table 1.1 Volume of Construction Output in Northern Ireland"/>
    <hyperlink ref="B16" location="Table1.4" display="Table 1.4 Volume of Output in Northern Ireland by Construction Sector - (Chained Volume Measure (2013) Price series)"/>
    <hyperlink ref="B14" location="Table1.3" display="Table 1.3 Volume of Output in Northern Ireland by Construction Sector"/>
    <hyperlink ref="B18" location="Table1.5" display="Table 1.5 Volume of Output in Northern Ireland (Private Contractors only) by Stratum of Firm"/>
    <hyperlink ref="B20" location="Table1.6" display="Table 1.6 Volume of Output in Northern Ireland (New Work Only) by Type of Work"/>
    <hyperlink ref="B22" r:id="rId1" display="Link to Northern Ireland Construction Bulletin (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0000"/>
  </sheetPr>
  <dimension ref="B1:S71"/>
  <sheetViews>
    <sheetView zoomScalePageLayoutView="0" workbookViewId="0" topLeftCell="A1">
      <pane ySplit="1" topLeftCell="A41" activePane="bottomLeft" state="frozen"/>
      <selection pane="topLeft" activeCell="A1" sqref="A1"/>
      <selection pane="bottomLeft" activeCell="P72" sqref="P72"/>
    </sheetView>
  </sheetViews>
  <sheetFormatPr defaultColWidth="9.140625" defaultRowHeight="12.75"/>
  <cols>
    <col min="1" max="1" width="5.00390625" style="25" customWidth="1"/>
    <col min="2" max="17" width="9.140625" style="25" customWidth="1"/>
    <col min="18" max="18" width="7.421875" style="25" customWidth="1"/>
    <col min="19" max="19" width="5.8515625" style="25" customWidth="1"/>
    <col min="20" max="16384" width="9.140625" style="25" customWidth="1"/>
  </cols>
  <sheetData>
    <row r="1" spans="2:19" s="35" customFormat="1" ht="26.25" customHeight="1">
      <c r="B1" s="317" t="s">
        <v>53</v>
      </c>
      <c r="C1" s="317"/>
      <c r="D1" s="317"/>
      <c r="E1" s="317"/>
      <c r="F1" s="317"/>
      <c r="G1" s="317"/>
      <c r="H1" s="317"/>
      <c r="I1" s="317"/>
      <c r="J1" s="317"/>
      <c r="K1" s="317"/>
      <c r="L1" s="317"/>
      <c r="M1" s="317"/>
      <c r="N1" s="317"/>
      <c r="O1" s="317"/>
      <c r="P1" s="317"/>
      <c r="Q1" s="317"/>
      <c r="R1" s="317"/>
      <c r="S1" s="317"/>
    </row>
    <row r="2" ht="9.75" customHeight="1"/>
    <row r="3" spans="2:19" ht="15.75">
      <c r="B3" s="316" t="s">
        <v>52</v>
      </c>
      <c r="C3" s="316"/>
      <c r="D3" s="316"/>
      <c r="E3" s="316"/>
      <c r="F3" s="316"/>
      <c r="G3" s="316"/>
      <c r="H3" s="316"/>
      <c r="I3" s="316"/>
      <c r="J3" s="316"/>
      <c r="K3" s="316"/>
      <c r="L3" s="316"/>
      <c r="M3" s="316"/>
      <c r="N3" s="316"/>
      <c r="O3" s="316"/>
      <c r="P3" s="316"/>
      <c r="Q3" s="316"/>
      <c r="R3" s="316"/>
      <c r="S3" s="316"/>
    </row>
    <row r="4" spans="2:19" ht="13.5" customHeight="1">
      <c r="B4" s="321" t="s">
        <v>27</v>
      </c>
      <c r="C4" s="321"/>
      <c r="D4" s="321"/>
      <c r="E4" s="321"/>
      <c r="F4" s="321"/>
      <c r="G4" s="321"/>
      <c r="H4" s="321"/>
      <c r="I4" s="321"/>
      <c r="J4" s="321"/>
      <c r="K4" s="321"/>
      <c r="L4" s="321"/>
      <c r="M4" s="321"/>
      <c r="N4" s="321"/>
      <c r="O4" s="321"/>
      <c r="P4" s="321"/>
      <c r="Q4" s="321"/>
      <c r="R4" s="321"/>
      <c r="S4" s="321"/>
    </row>
    <row r="5" ht="6.75" customHeight="1"/>
    <row r="6" spans="2:19" ht="12.75">
      <c r="B6" s="318" t="s">
        <v>25</v>
      </c>
      <c r="C6" s="318"/>
      <c r="D6" s="318"/>
      <c r="E6" s="318"/>
      <c r="F6" s="318"/>
      <c r="G6" s="318"/>
      <c r="H6" s="318"/>
      <c r="I6" s="318"/>
      <c r="J6" s="318"/>
      <c r="K6" s="318"/>
      <c r="L6" s="318"/>
      <c r="M6" s="318"/>
      <c r="N6" s="318"/>
      <c r="O6" s="318"/>
      <c r="P6" s="318"/>
      <c r="Q6" s="318"/>
      <c r="R6" s="318"/>
      <c r="S6" s="318"/>
    </row>
    <row r="7" spans="2:19" ht="12.75">
      <c r="B7" s="318"/>
      <c r="C7" s="318"/>
      <c r="D7" s="318"/>
      <c r="E7" s="318"/>
      <c r="F7" s="318"/>
      <c r="G7" s="318"/>
      <c r="H7" s="318"/>
      <c r="I7" s="318"/>
      <c r="J7" s="318"/>
      <c r="K7" s="318"/>
      <c r="L7" s="318"/>
      <c r="M7" s="318"/>
      <c r="N7" s="318"/>
      <c r="O7" s="318"/>
      <c r="P7" s="318"/>
      <c r="Q7" s="318"/>
      <c r="R7" s="318"/>
      <c r="S7" s="318"/>
    </row>
    <row r="8" spans="2:19" ht="12.75">
      <c r="B8" s="318"/>
      <c r="C8" s="318"/>
      <c r="D8" s="318"/>
      <c r="E8" s="318"/>
      <c r="F8" s="318"/>
      <c r="G8" s="318"/>
      <c r="H8" s="318"/>
      <c r="I8" s="318"/>
      <c r="J8" s="318"/>
      <c r="K8" s="318"/>
      <c r="L8" s="318"/>
      <c r="M8" s="318"/>
      <c r="N8" s="318"/>
      <c r="O8" s="318"/>
      <c r="P8" s="318"/>
      <c r="Q8" s="318"/>
      <c r="R8" s="318"/>
      <c r="S8" s="318"/>
    </row>
    <row r="9" spans="2:19" ht="13.5" customHeight="1">
      <c r="B9" s="318"/>
      <c r="C9" s="318"/>
      <c r="D9" s="318"/>
      <c r="E9" s="318"/>
      <c r="F9" s="318"/>
      <c r="G9" s="318"/>
      <c r="H9" s="318"/>
      <c r="I9" s="318"/>
      <c r="J9" s="318"/>
      <c r="K9" s="318"/>
      <c r="L9" s="318"/>
      <c r="M9" s="318"/>
      <c r="N9" s="318"/>
      <c r="O9" s="318"/>
      <c r="P9" s="318"/>
      <c r="Q9" s="318"/>
      <c r="R9" s="318"/>
      <c r="S9" s="318"/>
    </row>
    <row r="10" spans="2:19" ht="10.5" customHeight="1">
      <c r="B10" s="325" t="s">
        <v>55</v>
      </c>
      <c r="C10" s="326"/>
      <c r="D10" s="326"/>
      <c r="E10" s="326"/>
      <c r="F10" s="326"/>
      <c r="G10" s="326"/>
      <c r="H10" s="326"/>
      <c r="I10" s="326"/>
      <c r="J10" s="326"/>
      <c r="K10" s="326"/>
      <c r="L10" s="326"/>
      <c r="M10" s="326"/>
      <c r="N10" s="326"/>
      <c r="O10" s="326"/>
      <c r="P10" s="326"/>
      <c r="Q10" s="326"/>
      <c r="R10" s="326"/>
      <c r="S10" s="326"/>
    </row>
    <row r="11" spans="2:19" ht="10.5" customHeight="1">
      <c r="B11" s="326"/>
      <c r="C11" s="326"/>
      <c r="D11" s="326"/>
      <c r="E11" s="326"/>
      <c r="F11" s="326"/>
      <c r="G11" s="326"/>
      <c r="H11" s="326"/>
      <c r="I11" s="326"/>
      <c r="J11" s="326"/>
      <c r="K11" s="326"/>
      <c r="L11" s="326"/>
      <c r="M11" s="326"/>
      <c r="N11" s="326"/>
      <c r="O11" s="326"/>
      <c r="P11" s="326"/>
      <c r="Q11" s="326"/>
      <c r="R11" s="326"/>
      <c r="S11" s="326"/>
    </row>
    <row r="12" spans="2:19" ht="12.75" customHeight="1">
      <c r="B12" s="318" t="s">
        <v>26</v>
      </c>
      <c r="C12" s="318"/>
      <c r="D12" s="318"/>
      <c r="E12" s="318"/>
      <c r="F12" s="318"/>
      <c r="G12" s="318"/>
      <c r="H12" s="318"/>
      <c r="I12" s="318"/>
      <c r="J12" s="318"/>
      <c r="K12" s="318"/>
      <c r="L12" s="318"/>
      <c r="M12" s="318"/>
      <c r="N12" s="318"/>
      <c r="O12" s="318"/>
      <c r="P12" s="318"/>
      <c r="Q12" s="318"/>
      <c r="R12" s="318"/>
      <c r="S12" s="318"/>
    </row>
    <row r="13" spans="2:19" ht="12.75" customHeight="1">
      <c r="B13" s="318"/>
      <c r="C13" s="318"/>
      <c r="D13" s="318"/>
      <c r="E13" s="318"/>
      <c r="F13" s="318"/>
      <c r="G13" s="318"/>
      <c r="H13" s="318"/>
      <c r="I13" s="318"/>
      <c r="J13" s="318"/>
      <c r="K13" s="318"/>
      <c r="L13" s="318"/>
      <c r="M13" s="318"/>
      <c r="N13" s="318"/>
      <c r="O13" s="318"/>
      <c r="P13" s="318"/>
      <c r="Q13" s="318"/>
      <c r="R13" s="318"/>
      <c r="S13" s="318"/>
    </row>
    <row r="14" spans="2:19" ht="12.75" customHeight="1">
      <c r="B14" s="318"/>
      <c r="C14" s="318"/>
      <c r="D14" s="318"/>
      <c r="E14" s="318"/>
      <c r="F14" s="318"/>
      <c r="G14" s="318"/>
      <c r="H14" s="318"/>
      <c r="I14" s="318"/>
      <c r="J14" s="318"/>
      <c r="K14" s="318"/>
      <c r="L14" s="318"/>
      <c r="M14" s="318"/>
      <c r="N14" s="318"/>
      <c r="O14" s="318"/>
      <c r="P14" s="318"/>
      <c r="Q14" s="318"/>
      <c r="R14" s="318"/>
      <c r="S14" s="318"/>
    </row>
    <row r="15" spans="2:19" ht="11.25" customHeight="1">
      <c r="B15" s="318"/>
      <c r="C15" s="318"/>
      <c r="D15" s="318"/>
      <c r="E15" s="318"/>
      <c r="F15" s="318"/>
      <c r="G15" s="318"/>
      <c r="H15" s="318"/>
      <c r="I15" s="318"/>
      <c r="J15" s="318"/>
      <c r="K15" s="318"/>
      <c r="L15" s="318"/>
      <c r="M15" s="318"/>
      <c r="N15" s="318"/>
      <c r="O15" s="318"/>
      <c r="P15" s="318"/>
      <c r="Q15" s="318"/>
      <c r="R15" s="318"/>
      <c r="S15" s="318"/>
    </row>
    <row r="16" ht="3.75" customHeight="1"/>
    <row r="17" spans="2:19" ht="12.75">
      <c r="B17" s="318" t="s">
        <v>28</v>
      </c>
      <c r="C17" s="318"/>
      <c r="D17" s="318"/>
      <c r="E17" s="318"/>
      <c r="F17" s="318"/>
      <c r="G17" s="318"/>
      <c r="H17" s="318"/>
      <c r="I17" s="318"/>
      <c r="J17" s="318"/>
      <c r="K17" s="318"/>
      <c r="L17" s="318"/>
      <c r="M17" s="318"/>
      <c r="N17" s="318"/>
      <c r="O17" s="318"/>
      <c r="P17" s="318"/>
      <c r="Q17" s="318"/>
      <c r="R17" s="318"/>
      <c r="S17" s="318"/>
    </row>
    <row r="18" spans="2:19" ht="12.75">
      <c r="B18" s="318"/>
      <c r="C18" s="318"/>
      <c r="D18" s="318"/>
      <c r="E18" s="318"/>
      <c r="F18" s="318"/>
      <c r="G18" s="318"/>
      <c r="H18" s="318"/>
      <c r="I18" s="318"/>
      <c r="J18" s="318"/>
      <c r="K18" s="318"/>
      <c r="L18" s="318"/>
      <c r="M18" s="318"/>
      <c r="N18" s="318"/>
      <c r="O18" s="318"/>
      <c r="P18" s="318"/>
      <c r="Q18" s="318"/>
      <c r="R18" s="318"/>
      <c r="S18" s="318"/>
    </row>
    <row r="19" spans="2:19" ht="12.75">
      <c r="B19" s="318"/>
      <c r="C19" s="318"/>
      <c r="D19" s="318"/>
      <c r="E19" s="318"/>
      <c r="F19" s="318"/>
      <c r="G19" s="318"/>
      <c r="H19" s="318"/>
      <c r="I19" s="318"/>
      <c r="J19" s="318"/>
      <c r="K19" s="318"/>
      <c r="L19" s="318"/>
      <c r="M19" s="318"/>
      <c r="N19" s="318"/>
      <c r="O19" s="318"/>
      <c r="P19" s="318"/>
      <c r="Q19" s="318"/>
      <c r="R19" s="318"/>
      <c r="S19" s="318"/>
    </row>
    <row r="20" spans="2:19" ht="12.75">
      <c r="B20" s="318"/>
      <c r="C20" s="318"/>
      <c r="D20" s="318"/>
      <c r="E20" s="318"/>
      <c r="F20" s="318"/>
      <c r="G20" s="318"/>
      <c r="H20" s="318"/>
      <c r="I20" s="318"/>
      <c r="J20" s="318"/>
      <c r="K20" s="318"/>
      <c r="L20" s="318"/>
      <c r="M20" s="318"/>
      <c r="N20" s="318"/>
      <c r="O20" s="318"/>
      <c r="P20" s="318"/>
      <c r="Q20" s="318"/>
      <c r="R20" s="318"/>
      <c r="S20" s="318"/>
    </row>
    <row r="21" ht="6.75" customHeight="1"/>
    <row r="22" spans="2:19" ht="12.75">
      <c r="B22" s="318" t="s">
        <v>29</v>
      </c>
      <c r="C22" s="318"/>
      <c r="D22" s="318"/>
      <c r="E22" s="318"/>
      <c r="F22" s="318"/>
      <c r="G22" s="318"/>
      <c r="H22" s="318"/>
      <c r="I22" s="318"/>
      <c r="J22" s="318"/>
      <c r="K22" s="318"/>
      <c r="L22" s="318"/>
      <c r="M22" s="318"/>
      <c r="N22" s="318"/>
      <c r="O22" s="318"/>
      <c r="P22" s="318"/>
      <c r="Q22" s="318"/>
      <c r="R22" s="318"/>
      <c r="S22" s="318"/>
    </row>
    <row r="23" spans="2:19" ht="12.75">
      <c r="B23" s="318"/>
      <c r="C23" s="318"/>
      <c r="D23" s="318"/>
      <c r="E23" s="318"/>
      <c r="F23" s="318"/>
      <c r="G23" s="318"/>
      <c r="H23" s="318"/>
      <c r="I23" s="318"/>
      <c r="J23" s="318"/>
      <c r="K23" s="318"/>
      <c r="L23" s="318"/>
      <c r="M23" s="318"/>
      <c r="N23" s="318"/>
      <c r="O23" s="318"/>
      <c r="P23" s="318"/>
      <c r="Q23" s="318"/>
      <c r="R23" s="318"/>
      <c r="S23" s="318"/>
    </row>
    <row r="24" spans="2:19" ht="12.75">
      <c r="B24" s="318"/>
      <c r="C24" s="318"/>
      <c r="D24" s="318"/>
      <c r="E24" s="318"/>
      <c r="F24" s="318"/>
      <c r="G24" s="318"/>
      <c r="H24" s="318"/>
      <c r="I24" s="318"/>
      <c r="J24" s="318"/>
      <c r="K24" s="318"/>
      <c r="L24" s="318"/>
      <c r="M24" s="318"/>
      <c r="N24" s="318"/>
      <c r="O24" s="318"/>
      <c r="P24" s="318"/>
      <c r="Q24" s="318"/>
      <c r="R24" s="318"/>
      <c r="S24" s="318"/>
    </row>
    <row r="25" spans="2:19" ht="12.75">
      <c r="B25" s="318"/>
      <c r="C25" s="318"/>
      <c r="D25" s="318"/>
      <c r="E25" s="318"/>
      <c r="F25" s="318"/>
      <c r="G25" s="318"/>
      <c r="H25" s="318"/>
      <c r="I25" s="318"/>
      <c r="J25" s="318"/>
      <c r="K25" s="318"/>
      <c r="L25" s="318"/>
      <c r="M25" s="318"/>
      <c r="N25" s="318"/>
      <c r="O25" s="318"/>
      <c r="P25" s="318"/>
      <c r="Q25" s="318"/>
      <c r="R25" s="318"/>
      <c r="S25" s="318"/>
    </row>
    <row r="26" ht="7.5" customHeight="1"/>
    <row r="27" spans="2:19" ht="12.75">
      <c r="B27" s="318" t="s">
        <v>30</v>
      </c>
      <c r="C27" s="318"/>
      <c r="D27" s="318"/>
      <c r="E27" s="318"/>
      <c r="F27" s="318"/>
      <c r="G27" s="318"/>
      <c r="H27" s="318"/>
      <c r="I27" s="318"/>
      <c r="J27" s="318"/>
      <c r="K27" s="318"/>
      <c r="L27" s="318"/>
      <c r="M27" s="318"/>
      <c r="N27" s="318"/>
      <c r="O27" s="318"/>
      <c r="P27" s="318"/>
      <c r="Q27" s="318"/>
      <c r="R27" s="318"/>
      <c r="S27" s="318"/>
    </row>
    <row r="28" spans="2:19" ht="12.75">
      <c r="B28" s="318"/>
      <c r="C28" s="318"/>
      <c r="D28" s="318"/>
      <c r="E28" s="318"/>
      <c r="F28" s="318"/>
      <c r="G28" s="318"/>
      <c r="H28" s="318"/>
      <c r="I28" s="318"/>
      <c r="J28" s="318"/>
      <c r="K28" s="318"/>
      <c r="L28" s="318"/>
      <c r="M28" s="318"/>
      <c r="N28" s="318"/>
      <c r="O28" s="318"/>
      <c r="P28" s="318"/>
      <c r="Q28" s="318"/>
      <c r="R28" s="318"/>
      <c r="S28" s="318"/>
    </row>
    <row r="29" spans="2:19" ht="12.75">
      <c r="B29" s="318"/>
      <c r="C29" s="318"/>
      <c r="D29" s="318"/>
      <c r="E29" s="318"/>
      <c r="F29" s="318"/>
      <c r="G29" s="318"/>
      <c r="H29" s="318"/>
      <c r="I29" s="318"/>
      <c r="J29" s="318"/>
      <c r="K29" s="318"/>
      <c r="L29" s="318"/>
      <c r="M29" s="318"/>
      <c r="N29" s="318"/>
      <c r="O29" s="318"/>
      <c r="P29" s="318"/>
      <c r="Q29" s="318"/>
      <c r="R29" s="318"/>
      <c r="S29" s="318"/>
    </row>
    <row r="30" spans="2:19" ht="11.25" customHeight="1">
      <c r="B30" s="318"/>
      <c r="C30" s="318"/>
      <c r="D30" s="318"/>
      <c r="E30" s="318"/>
      <c r="F30" s="318"/>
      <c r="G30" s="318"/>
      <c r="H30" s="318"/>
      <c r="I30" s="318"/>
      <c r="J30" s="318"/>
      <c r="K30" s="318"/>
      <c r="L30" s="318"/>
      <c r="M30" s="318"/>
      <c r="N30" s="318"/>
      <c r="O30" s="318"/>
      <c r="P30" s="318"/>
      <c r="Q30" s="318"/>
      <c r="R30" s="318"/>
      <c r="S30" s="318"/>
    </row>
    <row r="31" ht="3.75" customHeight="1"/>
    <row r="32" spans="2:19" ht="8.25" customHeight="1">
      <c r="B32" s="318" t="s">
        <v>31</v>
      </c>
      <c r="C32" s="318"/>
      <c r="D32" s="318"/>
      <c r="E32" s="318"/>
      <c r="F32" s="318"/>
      <c r="G32" s="318"/>
      <c r="H32" s="318"/>
      <c r="I32" s="318"/>
      <c r="J32" s="318"/>
      <c r="K32" s="318"/>
      <c r="L32" s="318"/>
      <c r="M32" s="318"/>
      <c r="N32" s="318"/>
      <c r="O32" s="318"/>
      <c r="P32" s="318"/>
      <c r="Q32" s="318"/>
      <c r="R32" s="318"/>
      <c r="S32" s="318"/>
    </row>
    <row r="33" spans="2:19" ht="12.75" customHeight="1">
      <c r="B33" s="318"/>
      <c r="C33" s="318"/>
      <c r="D33" s="318"/>
      <c r="E33" s="318"/>
      <c r="F33" s="318"/>
      <c r="G33" s="318"/>
      <c r="H33" s="318"/>
      <c r="I33" s="318"/>
      <c r="J33" s="318"/>
      <c r="K33" s="318"/>
      <c r="L33" s="318"/>
      <c r="M33" s="318"/>
      <c r="N33" s="318"/>
      <c r="O33" s="318"/>
      <c r="P33" s="318"/>
      <c r="Q33" s="318"/>
      <c r="R33" s="318"/>
      <c r="S33" s="318"/>
    </row>
    <row r="34" spans="2:19" ht="9" customHeight="1">
      <c r="B34" s="318"/>
      <c r="C34" s="318"/>
      <c r="D34" s="318"/>
      <c r="E34" s="318"/>
      <c r="F34" s="318"/>
      <c r="G34" s="318"/>
      <c r="H34" s="318"/>
      <c r="I34" s="318"/>
      <c r="J34" s="318"/>
      <c r="K34" s="318"/>
      <c r="L34" s="318"/>
      <c r="M34" s="318"/>
      <c r="N34" s="318"/>
      <c r="O34" s="318"/>
      <c r="P34" s="318"/>
      <c r="Q34" s="318"/>
      <c r="R34" s="318"/>
      <c r="S34" s="318"/>
    </row>
    <row r="35" spans="2:19" ht="6" customHeight="1">
      <c r="B35" s="26"/>
      <c r="C35" s="26"/>
      <c r="D35" s="26"/>
      <c r="E35" s="26"/>
      <c r="F35" s="26"/>
      <c r="G35" s="26"/>
      <c r="H35" s="26"/>
      <c r="I35" s="26"/>
      <c r="J35" s="26"/>
      <c r="K35" s="26"/>
      <c r="L35" s="26"/>
      <c r="M35" s="26"/>
      <c r="N35" s="26"/>
      <c r="O35" s="26"/>
      <c r="P35" s="26"/>
      <c r="Q35" s="26"/>
      <c r="R35" s="26"/>
      <c r="S35" s="26"/>
    </row>
    <row r="36" spans="2:19" ht="17.25" customHeight="1">
      <c r="B36" s="318" t="s">
        <v>32</v>
      </c>
      <c r="C36" s="318"/>
      <c r="D36" s="318"/>
      <c r="E36" s="318"/>
      <c r="F36" s="318"/>
      <c r="G36" s="318"/>
      <c r="H36" s="318"/>
      <c r="I36" s="318"/>
      <c r="J36" s="318"/>
      <c r="K36" s="318"/>
      <c r="L36" s="318"/>
      <c r="M36" s="318"/>
      <c r="N36" s="318"/>
      <c r="O36" s="318"/>
      <c r="P36" s="318"/>
      <c r="Q36" s="318"/>
      <c r="R36" s="318"/>
      <c r="S36" s="318"/>
    </row>
    <row r="37" spans="2:19" ht="15">
      <c r="B37" s="322" t="s">
        <v>33</v>
      </c>
      <c r="C37" s="323"/>
      <c r="D37" s="323"/>
      <c r="E37" s="323"/>
      <c r="F37" s="323"/>
      <c r="G37" s="323"/>
      <c r="H37" s="323"/>
      <c r="I37" s="323"/>
      <c r="J37" s="323"/>
      <c r="K37" s="323"/>
      <c r="L37" s="323"/>
      <c r="M37" s="323"/>
      <c r="N37" s="323"/>
      <c r="O37" s="323"/>
      <c r="P37" s="323"/>
      <c r="Q37" s="323"/>
      <c r="R37" s="323"/>
      <c r="S37" s="324"/>
    </row>
    <row r="39" spans="2:19" ht="18.75" customHeight="1">
      <c r="B39" s="318" t="s">
        <v>47</v>
      </c>
      <c r="C39" s="318"/>
      <c r="D39" s="318"/>
      <c r="E39" s="318"/>
      <c r="F39" s="318"/>
      <c r="G39" s="318"/>
      <c r="H39" s="318"/>
      <c r="I39" s="318"/>
      <c r="J39" s="318"/>
      <c r="K39" s="318"/>
      <c r="L39" s="318"/>
      <c r="M39" s="318"/>
      <c r="N39" s="318"/>
      <c r="O39" s="318"/>
      <c r="P39" s="318"/>
      <c r="Q39" s="318"/>
      <c r="R39" s="318"/>
      <c r="S39" s="318"/>
    </row>
    <row r="40" spans="2:19" ht="12.75">
      <c r="B40" s="318"/>
      <c r="C40" s="318"/>
      <c r="D40" s="318"/>
      <c r="E40" s="318"/>
      <c r="F40" s="318"/>
      <c r="G40" s="318"/>
      <c r="H40" s="318"/>
      <c r="I40" s="318"/>
      <c r="J40" s="318"/>
      <c r="K40" s="318"/>
      <c r="L40" s="318"/>
      <c r="M40" s="318"/>
      <c r="N40" s="318"/>
      <c r="O40" s="318"/>
      <c r="P40" s="318"/>
      <c r="Q40" s="318"/>
      <c r="R40" s="318"/>
      <c r="S40" s="318"/>
    </row>
    <row r="41" spans="2:19" ht="12.75">
      <c r="B41" s="318"/>
      <c r="C41" s="318"/>
      <c r="D41" s="318"/>
      <c r="E41" s="318"/>
      <c r="F41" s="318"/>
      <c r="G41" s="318"/>
      <c r="H41" s="318"/>
      <c r="I41" s="318"/>
      <c r="J41" s="318"/>
      <c r="K41" s="318"/>
      <c r="L41" s="318"/>
      <c r="M41" s="318"/>
      <c r="N41" s="318"/>
      <c r="O41" s="318"/>
      <c r="P41" s="318"/>
      <c r="Q41" s="318"/>
      <c r="R41" s="318"/>
      <c r="S41" s="318"/>
    </row>
    <row r="42" spans="2:19" ht="12.75">
      <c r="B42" s="318"/>
      <c r="C42" s="318"/>
      <c r="D42" s="318"/>
      <c r="E42" s="318"/>
      <c r="F42" s="318"/>
      <c r="G42" s="318"/>
      <c r="H42" s="318"/>
      <c r="I42" s="318"/>
      <c r="J42" s="318"/>
      <c r="K42" s="318"/>
      <c r="L42" s="318"/>
      <c r="M42" s="318"/>
      <c r="N42" s="318"/>
      <c r="O42" s="318"/>
      <c r="P42" s="318"/>
      <c r="Q42" s="318"/>
      <c r="R42" s="318"/>
      <c r="S42" s="318"/>
    </row>
    <row r="43" spans="2:19" ht="15">
      <c r="B43" s="318"/>
      <c r="C43" s="318"/>
      <c r="D43" s="318"/>
      <c r="E43" s="318"/>
      <c r="F43" s="318"/>
      <c r="G43" s="318"/>
      <c r="H43" s="318"/>
      <c r="I43" s="318"/>
      <c r="J43" s="318"/>
      <c r="K43" s="318"/>
      <c r="L43" s="318"/>
      <c r="M43" s="318"/>
      <c r="N43" s="318"/>
      <c r="O43" s="318"/>
      <c r="P43" s="318"/>
      <c r="Q43" s="318"/>
      <c r="R43" s="318"/>
      <c r="S43" s="318"/>
    </row>
    <row r="44" spans="2:19" ht="15.75">
      <c r="B44" s="316" t="s">
        <v>51</v>
      </c>
      <c r="C44" s="316"/>
      <c r="D44" s="316"/>
      <c r="E44" s="316"/>
      <c r="F44" s="316"/>
      <c r="G44" s="316"/>
      <c r="H44" s="316"/>
      <c r="I44" s="316"/>
      <c r="J44" s="316"/>
      <c r="K44" s="316"/>
      <c r="L44" s="316"/>
      <c r="M44" s="316"/>
      <c r="N44" s="316"/>
      <c r="O44" s="316"/>
      <c r="P44" s="316"/>
      <c r="Q44" s="316"/>
      <c r="R44" s="316"/>
      <c r="S44" s="316"/>
    </row>
    <row r="45" spans="2:19" ht="12.75">
      <c r="B45" s="318" t="s">
        <v>48</v>
      </c>
      <c r="C45" s="318"/>
      <c r="D45" s="318"/>
      <c r="E45" s="318"/>
      <c r="F45" s="318"/>
      <c r="G45" s="318"/>
      <c r="H45" s="318"/>
      <c r="I45" s="318"/>
      <c r="J45" s="318"/>
      <c r="K45" s="318"/>
      <c r="L45" s="318"/>
      <c r="M45" s="318"/>
      <c r="N45" s="318"/>
      <c r="O45" s="318"/>
      <c r="P45" s="318"/>
      <c r="Q45" s="318"/>
      <c r="R45" s="318"/>
      <c r="S45" s="318"/>
    </row>
    <row r="46" spans="2:19" ht="12.75">
      <c r="B46" s="318"/>
      <c r="C46" s="318"/>
      <c r="D46" s="318"/>
      <c r="E46" s="318"/>
      <c r="F46" s="318"/>
      <c r="G46" s="318"/>
      <c r="H46" s="318"/>
      <c r="I46" s="318"/>
      <c r="J46" s="318"/>
      <c r="K46" s="318"/>
      <c r="L46" s="318"/>
      <c r="M46" s="318"/>
      <c r="N46" s="318"/>
      <c r="O46" s="318"/>
      <c r="P46" s="318"/>
      <c r="Q46" s="318"/>
      <c r="R46" s="318"/>
      <c r="S46" s="318"/>
    </row>
    <row r="47" spans="2:19" ht="12.75">
      <c r="B47" s="318"/>
      <c r="C47" s="318"/>
      <c r="D47" s="318"/>
      <c r="E47" s="318"/>
      <c r="F47" s="318"/>
      <c r="G47" s="318"/>
      <c r="H47" s="318"/>
      <c r="I47" s="318"/>
      <c r="J47" s="318"/>
      <c r="K47" s="318"/>
      <c r="L47" s="318"/>
      <c r="M47" s="318"/>
      <c r="N47" s="318"/>
      <c r="O47" s="318"/>
      <c r="P47" s="318"/>
      <c r="Q47" s="318"/>
      <c r="R47" s="318"/>
      <c r="S47" s="318"/>
    </row>
    <row r="48" spans="2:19" ht="15">
      <c r="B48" s="318"/>
      <c r="C48" s="318"/>
      <c r="D48" s="318"/>
      <c r="E48" s="318"/>
      <c r="F48" s="318"/>
      <c r="G48" s="318"/>
      <c r="H48" s="318"/>
      <c r="I48" s="318"/>
      <c r="J48" s="318"/>
      <c r="K48" s="318"/>
      <c r="L48" s="318"/>
      <c r="M48" s="318"/>
      <c r="N48" s="318"/>
      <c r="O48" s="318"/>
      <c r="P48" s="318"/>
      <c r="Q48" s="318"/>
      <c r="R48" s="318"/>
      <c r="S48" s="318"/>
    </row>
    <row r="49" spans="2:19" ht="15.75">
      <c r="B49" s="316" t="s">
        <v>50</v>
      </c>
      <c r="C49" s="316"/>
      <c r="D49" s="316"/>
      <c r="E49" s="316"/>
      <c r="F49" s="316"/>
      <c r="G49" s="316"/>
      <c r="H49" s="316"/>
      <c r="I49" s="316"/>
      <c r="J49" s="316"/>
      <c r="K49" s="316"/>
      <c r="L49" s="316"/>
      <c r="M49" s="316"/>
      <c r="N49" s="316"/>
      <c r="O49" s="316"/>
      <c r="P49" s="316"/>
      <c r="Q49" s="316"/>
      <c r="R49" s="316"/>
      <c r="S49" s="316"/>
    </row>
    <row r="50" spans="2:19" ht="12.75">
      <c r="B50" s="318" t="s">
        <v>49</v>
      </c>
      <c r="C50" s="318"/>
      <c r="D50" s="318"/>
      <c r="E50" s="318"/>
      <c r="F50" s="318"/>
      <c r="G50" s="318"/>
      <c r="H50" s="318"/>
      <c r="I50" s="318"/>
      <c r="J50" s="318"/>
      <c r="K50" s="318"/>
      <c r="L50" s="318"/>
      <c r="M50" s="318"/>
      <c r="N50" s="318"/>
      <c r="O50" s="318"/>
      <c r="P50" s="318"/>
      <c r="Q50" s="318"/>
      <c r="R50" s="318"/>
      <c r="S50" s="318"/>
    </row>
    <row r="51" spans="2:19" ht="12.75">
      <c r="B51" s="318"/>
      <c r="C51" s="318"/>
      <c r="D51" s="318"/>
      <c r="E51" s="318"/>
      <c r="F51" s="318"/>
      <c r="G51" s="318"/>
      <c r="H51" s="318"/>
      <c r="I51" s="318"/>
      <c r="J51" s="318"/>
      <c r="K51" s="318"/>
      <c r="L51" s="318"/>
      <c r="M51" s="318"/>
      <c r="N51" s="318"/>
      <c r="O51" s="318"/>
      <c r="P51" s="318"/>
      <c r="Q51" s="318"/>
      <c r="R51" s="318"/>
      <c r="S51" s="318"/>
    </row>
    <row r="52" spans="2:19" ht="12.75">
      <c r="B52" s="318"/>
      <c r="C52" s="318"/>
      <c r="D52" s="318"/>
      <c r="E52" s="318"/>
      <c r="F52" s="318"/>
      <c r="G52" s="318"/>
      <c r="H52" s="318"/>
      <c r="I52" s="318"/>
      <c r="J52" s="318"/>
      <c r="K52" s="318"/>
      <c r="L52" s="318"/>
      <c r="M52" s="318"/>
      <c r="N52" s="318"/>
      <c r="O52" s="318"/>
      <c r="P52" s="318"/>
      <c r="Q52" s="318"/>
      <c r="R52" s="318"/>
      <c r="S52" s="318"/>
    </row>
    <row r="53" spans="2:18" ht="15">
      <c r="B53" s="304" t="s">
        <v>56</v>
      </c>
      <c r="C53" s="319"/>
      <c r="D53" s="319"/>
      <c r="E53" s="319"/>
      <c r="F53" s="319"/>
      <c r="G53" s="319"/>
      <c r="H53" s="319"/>
      <c r="I53" s="319"/>
      <c r="J53" s="319"/>
      <c r="K53" s="319"/>
      <c r="L53" s="319"/>
      <c r="M53" s="319"/>
      <c r="N53" s="319"/>
      <c r="O53" s="319"/>
      <c r="P53" s="319"/>
      <c r="Q53" s="319"/>
      <c r="R53" s="320"/>
    </row>
    <row r="54" spans="2:19" ht="15">
      <c r="B54" s="318"/>
      <c r="C54" s="318"/>
      <c r="D54" s="318"/>
      <c r="E54" s="318"/>
      <c r="F54" s="318"/>
      <c r="G54" s="318"/>
      <c r="H54" s="318"/>
      <c r="I54" s="318"/>
      <c r="J54" s="318"/>
      <c r="K54" s="318"/>
      <c r="L54" s="318"/>
      <c r="M54" s="318"/>
      <c r="N54" s="318"/>
      <c r="O54" s="318"/>
      <c r="P54" s="318"/>
      <c r="Q54" s="318"/>
      <c r="R54" s="318"/>
      <c r="S54" s="318"/>
    </row>
    <row r="55" spans="2:19" ht="15">
      <c r="B55" s="318"/>
      <c r="C55" s="318"/>
      <c r="D55" s="318"/>
      <c r="E55" s="318"/>
      <c r="F55" s="318"/>
      <c r="G55" s="318"/>
      <c r="H55" s="318"/>
      <c r="I55" s="318"/>
      <c r="J55" s="318"/>
      <c r="K55" s="318"/>
      <c r="L55" s="318"/>
      <c r="M55" s="318"/>
      <c r="N55" s="318"/>
      <c r="O55" s="318"/>
      <c r="P55" s="318"/>
      <c r="Q55" s="318"/>
      <c r="R55" s="318"/>
      <c r="S55" s="318"/>
    </row>
    <row r="56" spans="2:19" ht="15.75">
      <c r="B56" s="316" t="s">
        <v>57</v>
      </c>
      <c r="C56" s="316"/>
      <c r="D56" s="316"/>
      <c r="E56" s="316"/>
      <c r="F56" s="316"/>
      <c r="G56" s="316"/>
      <c r="H56" s="316"/>
      <c r="I56" s="316"/>
      <c r="J56" s="316"/>
      <c r="K56" s="316"/>
      <c r="L56" s="316"/>
      <c r="M56" s="316"/>
      <c r="N56" s="316"/>
      <c r="O56" s="316"/>
      <c r="P56" s="316"/>
      <c r="Q56" s="316"/>
      <c r="R56" s="316"/>
      <c r="S56" s="316"/>
    </row>
    <row r="57" spans="2:19" ht="12.75">
      <c r="B57" s="318" t="s">
        <v>58</v>
      </c>
      <c r="C57" s="318"/>
      <c r="D57" s="318"/>
      <c r="E57" s="318"/>
      <c r="F57" s="318"/>
      <c r="G57" s="318"/>
      <c r="H57" s="318"/>
      <c r="I57" s="318"/>
      <c r="J57" s="318"/>
      <c r="K57" s="318"/>
      <c r="L57" s="318"/>
      <c r="M57" s="318"/>
      <c r="N57" s="318"/>
      <c r="O57" s="318"/>
      <c r="P57" s="318"/>
      <c r="Q57" s="318"/>
      <c r="R57" s="318"/>
      <c r="S57" s="318"/>
    </row>
    <row r="58" spans="2:19" ht="12.75">
      <c r="B58" s="318"/>
      <c r="C58" s="318"/>
      <c r="D58" s="318"/>
      <c r="E58" s="318"/>
      <c r="F58" s="318"/>
      <c r="G58" s="318"/>
      <c r="H58" s="318"/>
      <c r="I58" s="318"/>
      <c r="J58" s="318"/>
      <c r="K58" s="318"/>
      <c r="L58" s="318"/>
      <c r="M58" s="318"/>
      <c r="N58" s="318"/>
      <c r="O58" s="318"/>
      <c r="P58" s="318"/>
      <c r="Q58" s="318"/>
      <c r="R58" s="318"/>
      <c r="S58" s="318"/>
    </row>
    <row r="59" spans="2:19" ht="12.75">
      <c r="B59" s="318"/>
      <c r="C59" s="318"/>
      <c r="D59" s="318"/>
      <c r="E59" s="318"/>
      <c r="F59" s="318"/>
      <c r="G59" s="318"/>
      <c r="H59" s="318"/>
      <c r="I59" s="318"/>
      <c r="J59" s="318"/>
      <c r="K59" s="318"/>
      <c r="L59" s="318"/>
      <c r="M59" s="318"/>
      <c r="N59" s="318"/>
      <c r="O59" s="318"/>
      <c r="P59" s="318"/>
      <c r="Q59" s="318"/>
      <c r="R59" s="318"/>
      <c r="S59" s="318"/>
    </row>
    <row r="60" spans="2:19" ht="15">
      <c r="B60" s="318"/>
      <c r="C60" s="318"/>
      <c r="D60" s="318"/>
      <c r="E60" s="318"/>
      <c r="F60" s="318"/>
      <c r="G60" s="318"/>
      <c r="H60" s="318"/>
      <c r="I60" s="318"/>
      <c r="J60" s="318"/>
      <c r="K60" s="318"/>
      <c r="L60" s="318"/>
      <c r="M60" s="318"/>
      <c r="N60" s="318"/>
      <c r="O60" s="318"/>
      <c r="P60" s="318"/>
      <c r="Q60" s="318"/>
      <c r="R60" s="318"/>
      <c r="S60" s="318"/>
    </row>
    <row r="61" spans="2:19" ht="15.75">
      <c r="B61" s="316" t="s">
        <v>59</v>
      </c>
      <c r="C61" s="316"/>
      <c r="D61" s="316"/>
      <c r="E61" s="316"/>
      <c r="F61" s="316"/>
      <c r="G61" s="316"/>
      <c r="H61" s="316"/>
      <c r="I61" s="316"/>
      <c r="J61" s="316"/>
      <c r="K61" s="316"/>
      <c r="L61" s="316"/>
      <c r="M61" s="316"/>
      <c r="N61" s="316"/>
      <c r="O61" s="316"/>
      <c r="P61" s="316"/>
      <c r="Q61" s="316"/>
      <c r="R61" s="316"/>
      <c r="S61" s="316"/>
    </row>
    <row r="62" spans="2:19" ht="12.75">
      <c r="B62" s="318" t="s">
        <v>60</v>
      </c>
      <c r="C62" s="318"/>
      <c r="D62" s="318"/>
      <c r="E62" s="318"/>
      <c r="F62" s="318"/>
      <c r="G62" s="318"/>
      <c r="H62" s="318"/>
      <c r="I62" s="318"/>
      <c r="J62" s="318"/>
      <c r="K62" s="318"/>
      <c r="L62" s="318"/>
      <c r="M62" s="318"/>
      <c r="N62" s="318"/>
      <c r="O62" s="318"/>
      <c r="P62" s="318"/>
      <c r="Q62" s="318"/>
      <c r="R62" s="318"/>
      <c r="S62" s="318"/>
    </row>
    <row r="63" spans="2:19" ht="12.75">
      <c r="B63" s="318"/>
      <c r="C63" s="318"/>
      <c r="D63" s="318"/>
      <c r="E63" s="318"/>
      <c r="F63" s="318"/>
      <c r="G63" s="318"/>
      <c r="H63" s="318"/>
      <c r="I63" s="318"/>
      <c r="J63" s="318"/>
      <c r="K63" s="318"/>
      <c r="L63" s="318"/>
      <c r="M63" s="318"/>
      <c r="N63" s="318"/>
      <c r="O63" s="318"/>
      <c r="P63" s="318"/>
      <c r="Q63" s="318"/>
      <c r="R63" s="318"/>
      <c r="S63" s="318"/>
    </row>
    <row r="64" spans="2:19" ht="12.75">
      <c r="B64" s="318"/>
      <c r="C64" s="318"/>
      <c r="D64" s="318"/>
      <c r="E64" s="318"/>
      <c r="F64" s="318"/>
      <c r="G64" s="318"/>
      <c r="H64" s="318"/>
      <c r="I64" s="318"/>
      <c r="J64" s="318"/>
      <c r="K64" s="318"/>
      <c r="L64" s="318"/>
      <c r="M64" s="318"/>
      <c r="N64" s="318"/>
      <c r="O64" s="318"/>
      <c r="P64" s="318"/>
      <c r="Q64" s="318"/>
      <c r="R64" s="318"/>
      <c r="S64" s="318"/>
    </row>
    <row r="66" spans="2:19" ht="15.75">
      <c r="B66" s="316" t="s">
        <v>102</v>
      </c>
      <c r="C66" s="316"/>
      <c r="D66" s="316"/>
      <c r="E66" s="316"/>
      <c r="F66" s="316"/>
      <c r="G66" s="316"/>
      <c r="H66" s="316"/>
      <c r="I66" s="316"/>
      <c r="J66" s="316"/>
      <c r="K66" s="316"/>
      <c r="L66" s="316"/>
      <c r="M66" s="316"/>
      <c r="N66" s="316"/>
      <c r="O66" s="316"/>
      <c r="P66" s="316"/>
      <c r="Q66" s="316"/>
      <c r="R66" s="316"/>
      <c r="S66" s="316"/>
    </row>
    <row r="67" spans="2:19" ht="15" customHeight="1">
      <c r="B67" s="307" t="s">
        <v>108</v>
      </c>
      <c r="C67" s="308"/>
      <c r="D67" s="308"/>
      <c r="E67" s="308"/>
      <c r="F67" s="308"/>
      <c r="G67" s="308"/>
      <c r="H67" s="308"/>
      <c r="I67" s="308"/>
      <c r="J67" s="308"/>
      <c r="K67" s="308"/>
      <c r="L67" s="308"/>
      <c r="M67" s="308"/>
      <c r="N67" s="308"/>
      <c r="O67" s="308"/>
      <c r="P67" s="308"/>
      <c r="Q67" s="308"/>
      <c r="R67" s="308"/>
      <c r="S67" s="309"/>
    </row>
    <row r="68" spans="2:19" ht="12.75" customHeight="1">
      <c r="B68" s="310"/>
      <c r="C68" s="311"/>
      <c r="D68" s="311"/>
      <c r="E68" s="311"/>
      <c r="F68" s="311"/>
      <c r="G68" s="311"/>
      <c r="H68" s="311"/>
      <c r="I68" s="311"/>
      <c r="J68" s="311"/>
      <c r="K68" s="311"/>
      <c r="L68" s="311"/>
      <c r="M68" s="311"/>
      <c r="N68" s="311"/>
      <c r="O68" s="311"/>
      <c r="P68" s="311"/>
      <c r="Q68" s="311"/>
      <c r="R68" s="311"/>
      <c r="S68" s="312"/>
    </row>
    <row r="69" spans="2:19" ht="12.75" customHeight="1">
      <c r="B69" s="310"/>
      <c r="C69" s="311"/>
      <c r="D69" s="311"/>
      <c r="E69" s="311"/>
      <c r="F69" s="311"/>
      <c r="G69" s="311"/>
      <c r="H69" s="311"/>
      <c r="I69" s="311"/>
      <c r="J69" s="311"/>
      <c r="K69" s="311"/>
      <c r="L69" s="311"/>
      <c r="M69" s="311"/>
      <c r="N69" s="311"/>
      <c r="O69" s="311"/>
      <c r="P69" s="311"/>
      <c r="Q69" s="311"/>
      <c r="R69" s="311"/>
      <c r="S69" s="312"/>
    </row>
    <row r="70" spans="2:19" ht="12.75">
      <c r="B70" s="313"/>
      <c r="C70" s="314"/>
      <c r="D70" s="314"/>
      <c r="E70" s="314"/>
      <c r="F70" s="314"/>
      <c r="G70" s="314"/>
      <c r="H70" s="314"/>
      <c r="I70" s="314"/>
      <c r="J70" s="314"/>
      <c r="K70" s="314"/>
      <c r="L70" s="314"/>
      <c r="M70" s="314"/>
      <c r="N70" s="314"/>
      <c r="O70" s="314"/>
      <c r="P70" s="314"/>
      <c r="Q70" s="314"/>
      <c r="R70" s="314"/>
      <c r="S70" s="315"/>
    </row>
    <row r="71" spans="2:18" ht="15">
      <c r="B71" s="304" t="s">
        <v>103</v>
      </c>
      <c r="C71" s="305"/>
      <c r="D71" s="305"/>
      <c r="E71" s="305"/>
      <c r="F71" s="305"/>
      <c r="G71" s="305"/>
      <c r="H71" s="305"/>
      <c r="I71" s="305"/>
      <c r="J71" s="305"/>
      <c r="K71" s="305"/>
      <c r="L71" s="305"/>
      <c r="M71" s="305"/>
      <c r="N71" s="305"/>
      <c r="O71" s="305"/>
      <c r="P71" s="305"/>
      <c r="Q71" s="305"/>
      <c r="R71" s="306"/>
    </row>
  </sheetData>
  <sheetProtection password="91A1" sheet="1"/>
  <mergeCells count="30">
    <mergeCell ref="B56:S56"/>
    <mergeCell ref="B66:S66"/>
    <mergeCell ref="B60:S60"/>
    <mergeCell ref="B61:S61"/>
    <mergeCell ref="B62:S64"/>
    <mergeCell ref="B10:S11"/>
    <mergeCell ref="B54:S54"/>
    <mergeCell ref="B45:S47"/>
    <mergeCell ref="B22:S25"/>
    <mergeCell ref="B27:S30"/>
    <mergeCell ref="B6:S9"/>
    <mergeCell ref="B32:S34"/>
    <mergeCell ref="B36:S36"/>
    <mergeCell ref="B12:S15"/>
    <mergeCell ref="B55:S55"/>
    <mergeCell ref="B57:S59"/>
    <mergeCell ref="B43:S43"/>
    <mergeCell ref="B37:S37"/>
    <mergeCell ref="B39:S42"/>
    <mergeCell ref="B44:S44"/>
    <mergeCell ref="B71:R71"/>
    <mergeCell ref="B67:S70"/>
    <mergeCell ref="B3:S3"/>
    <mergeCell ref="B1:S1"/>
    <mergeCell ref="B49:S49"/>
    <mergeCell ref="B50:S52"/>
    <mergeCell ref="B53:R53"/>
    <mergeCell ref="B48:S48"/>
    <mergeCell ref="B4:S4"/>
    <mergeCell ref="B17:S20"/>
  </mergeCells>
  <hyperlinks>
    <hyperlink ref="B37" r:id="rId1" display="http://www.ons.gov.uk/ons/rel/elmr/economic-trends--discontinued-/no--630--may-2006/methodological-note--annual-chain-linking.pdf"/>
    <hyperlink ref="B10" r:id="rId2" display="https://www.detini.gov.uk/publications/construction-output-statistics-historical"/>
    <hyperlink ref="B53" r:id="rId3" display="https://www.detini.gov.uk/sites/default/files/publications/deti/OPI-Methodological%20Notice.PDF"/>
    <hyperlink ref="B71" r:id="rId4" display="https://www.nisra.gov.uk/publications/construction-output-statistics-q3-2017"/>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sheetPr>
    <pageSetUpPr fitToPage="1"/>
  </sheetPr>
  <dimension ref="A1:T108"/>
  <sheetViews>
    <sheetView zoomScalePageLayoutView="0" workbookViewId="0" topLeftCell="A1">
      <pane ySplit="6" topLeftCell="A70" activePane="bottomLeft" state="frozen"/>
      <selection pane="topLeft" activeCell="G38" sqref="G38"/>
      <selection pane="bottomLeft" activeCell="B3" sqref="B3"/>
    </sheetView>
  </sheetViews>
  <sheetFormatPr defaultColWidth="8.8515625" defaultRowHeight="12.75"/>
  <cols>
    <col min="1" max="1" width="1.57421875" style="140" customWidth="1"/>
    <col min="2" max="2" width="7.421875" style="144" customWidth="1"/>
    <col min="3" max="3" width="7.140625" style="144" customWidth="1"/>
    <col min="4" max="4" width="3.140625" style="144" customWidth="1"/>
    <col min="5" max="5" width="7.140625" style="144" customWidth="1"/>
    <col min="6" max="6" width="3.421875" style="144" customWidth="1"/>
    <col min="7" max="7" width="12.140625" style="144" customWidth="1"/>
    <col min="8" max="8" width="6.28125" style="144" customWidth="1"/>
    <col min="9" max="9" width="12.140625" style="175" customWidth="1"/>
    <col min="10" max="10" width="6.28125" style="144" customWidth="1"/>
    <col min="11" max="11" width="12.140625" style="144" customWidth="1"/>
    <col min="12" max="12" width="6.28125" style="144" customWidth="1"/>
    <col min="13" max="13" width="12.140625" style="175" customWidth="1"/>
    <col min="14" max="14" width="6.28125" style="144" customWidth="1"/>
    <col min="15" max="15" width="12.140625" style="144" customWidth="1"/>
    <col min="16" max="16" width="6.28125" style="144" customWidth="1"/>
    <col min="17" max="17" width="12.140625" style="175" customWidth="1"/>
    <col min="18" max="18" width="6.28125" style="144" customWidth="1"/>
    <col min="19" max="16384" width="8.8515625" style="140" customWidth="1"/>
  </cols>
  <sheetData>
    <row r="1" spans="1:19" ht="5.25" customHeight="1" thickBot="1">
      <c r="A1" s="137"/>
      <c r="B1" s="138"/>
      <c r="C1" s="138"/>
      <c r="D1" s="138"/>
      <c r="E1" s="138"/>
      <c r="F1" s="138"/>
      <c r="G1" s="138"/>
      <c r="H1" s="138"/>
      <c r="I1" s="139"/>
      <c r="J1" s="138"/>
      <c r="K1" s="138"/>
      <c r="L1" s="138"/>
      <c r="M1" s="139"/>
      <c r="N1" s="138"/>
      <c r="O1" s="138"/>
      <c r="P1" s="138"/>
      <c r="Q1" s="139"/>
      <c r="R1" s="138"/>
      <c r="S1" s="138"/>
    </row>
    <row r="2" spans="1:18" ht="36" customHeight="1">
      <c r="A2" s="141"/>
      <c r="B2" s="327" t="s">
        <v>104</v>
      </c>
      <c r="C2" s="328"/>
      <c r="D2" s="328"/>
      <c r="E2" s="328"/>
      <c r="F2" s="328"/>
      <c r="G2" s="328"/>
      <c r="H2" s="328"/>
      <c r="I2" s="328"/>
      <c r="J2" s="328"/>
      <c r="K2" s="328"/>
      <c r="L2" s="328"/>
      <c r="M2" s="328"/>
      <c r="N2" s="328"/>
      <c r="O2" s="328"/>
      <c r="P2" s="328"/>
      <c r="Q2" s="328"/>
      <c r="R2" s="329"/>
    </row>
    <row r="3" spans="1:18" s="144" customFormat="1" ht="4.5" customHeight="1">
      <c r="A3" s="141"/>
      <c r="B3" s="142"/>
      <c r="C3" s="17"/>
      <c r="D3" s="17"/>
      <c r="E3" s="17"/>
      <c r="F3" s="18"/>
      <c r="G3" s="17"/>
      <c r="H3" s="18"/>
      <c r="I3" s="32"/>
      <c r="J3" s="18"/>
      <c r="K3" s="17"/>
      <c r="L3" s="18"/>
      <c r="M3" s="32"/>
      <c r="N3" s="18"/>
      <c r="O3" s="17"/>
      <c r="P3" s="18"/>
      <c r="Q3" s="32"/>
      <c r="R3" s="143"/>
    </row>
    <row r="4" spans="1:18" s="144" customFormat="1" ht="44.25" customHeight="1">
      <c r="A4" s="141"/>
      <c r="B4" s="330" t="s">
        <v>0</v>
      </c>
      <c r="C4" s="331"/>
      <c r="D4" s="331"/>
      <c r="E4" s="331"/>
      <c r="F4" s="332"/>
      <c r="G4" s="336" t="s">
        <v>76</v>
      </c>
      <c r="H4" s="337"/>
      <c r="I4" s="338" t="s">
        <v>24</v>
      </c>
      <c r="J4" s="339"/>
      <c r="K4" s="336" t="s">
        <v>77</v>
      </c>
      <c r="L4" s="337"/>
      <c r="M4" s="338" t="s">
        <v>24</v>
      </c>
      <c r="N4" s="339"/>
      <c r="O4" s="336" t="s">
        <v>78</v>
      </c>
      <c r="P4" s="337"/>
      <c r="Q4" s="338" t="s">
        <v>24</v>
      </c>
      <c r="R4" s="340"/>
    </row>
    <row r="5" spans="1:18" s="144" customFormat="1" ht="4.5" customHeight="1">
      <c r="A5" s="141"/>
      <c r="B5" s="145"/>
      <c r="C5" s="146"/>
      <c r="D5" s="146"/>
      <c r="E5" s="146"/>
      <c r="F5" s="147"/>
      <c r="G5" s="12"/>
      <c r="H5" s="13"/>
      <c r="I5" s="33"/>
      <c r="J5" s="13"/>
      <c r="K5" s="12"/>
      <c r="L5" s="13"/>
      <c r="M5" s="33"/>
      <c r="N5" s="13"/>
      <c r="O5" s="12"/>
      <c r="P5" s="13"/>
      <c r="Q5" s="33"/>
      <c r="R5" s="148"/>
    </row>
    <row r="6" spans="1:18" s="144" customFormat="1" ht="3.75" customHeight="1">
      <c r="A6" s="141"/>
      <c r="B6" s="149"/>
      <c r="C6" s="16"/>
      <c r="D6" s="16"/>
      <c r="E6" s="16"/>
      <c r="F6" s="16"/>
      <c r="G6" s="29"/>
      <c r="H6" s="29"/>
      <c r="I6" s="150"/>
      <c r="J6" s="151"/>
      <c r="K6" s="29"/>
      <c r="L6" s="29"/>
      <c r="M6" s="150"/>
      <c r="N6" s="151"/>
      <c r="O6" s="29"/>
      <c r="P6" s="29"/>
      <c r="Q6" s="150"/>
      <c r="R6" s="152"/>
    </row>
    <row r="7" spans="1:18" s="144" customFormat="1" ht="4.5" customHeight="1">
      <c r="A7" s="141"/>
      <c r="B7" s="142"/>
      <c r="C7" s="17"/>
      <c r="D7" s="17"/>
      <c r="E7" s="17"/>
      <c r="F7" s="18"/>
      <c r="G7" s="17"/>
      <c r="H7" s="153"/>
      <c r="I7" s="154"/>
      <c r="J7" s="153"/>
      <c r="K7" s="17"/>
      <c r="L7" s="153"/>
      <c r="M7" s="154"/>
      <c r="N7" s="153"/>
      <c r="O7" s="17"/>
      <c r="P7" s="153"/>
      <c r="Q7" s="154"/>
      <c r="R7" s="155"/>
    </row>
    <row r="8" spans="1:18" s="144" customFormat="1" ht="15" customHeight="1">
      <c r="A8" s="141"/>
      <c r="B8" s="156">
        <v>2000</v>
      </c>
      <c r="C8" s="19" t="s">
        <v>10</v>
      </c>
      <c r="D8" s="20" t="s">
        <v>5</v>
      </c>
      <c r="E8" s="21" t="s">
        <v>6</v>
      </c>
      <c r="F8" s="14"/>
      <c r="G8" s="10">
        <v>168.02179027329967</v>
      </c>
      <c r="H8" s="10"/>
      <c r="I8" s="30"/>
      <c r="J8" s="11"/>
      <c r="K8" s="10">
        <v>66.08302724211764</v>
      </c>
      <c r="L8" s="10"/>
      <c r="M8" s="30"/>
      <c r="N8" s="11"/>
      <c r="O8" s="10">
        <v>136.418892031353</v>
      </c>
      <c r="P8" s="10"/>
      <c r="Q8" s="30"/>
      <c r="R8" s="157"/>
    </row>
    <row r="9" spans="1:18" s="144" customFormat="1" ht="15" customHeight="1">
      <c r="A9" s="141"/>
      <c r="B9" s="156"/>
      <c r="C9" s="19" t="s">
        <v>2</v>
      </c>
      <c r="D9" s="20" t="s">
        <v>5</v>
      </c>
      <c r="E9" s="21" t="s">
        <v>7</v>
      </c>
      <c r="F9" s="14"/>
      <c r="G9" s="10">
        <v>182.27876450491794</v>
      </c>
      <c r="H9" s="10"/>
      <c r="I9" s="30">
        <f>((G9-G8)/G8)</f>
        <v>0.08485193621867894</v>
      </c>
      <c r="J9" s="11"/>
      <c r="K9" s="10">
        <v>64.53995263442243</v>
      </c>
      <c r="L9" s="10"/>
      <c r="M9" s="30">
        <f>((K9-K8)/K8)</f>
        <v>-0.023350543582720946</v>
      </c>
      <c r="N9" s="11"/>
      <c r="O9" s="10">
        <v>141.56413511047538</v>
      </c>
      <c r="P9" s="10"/>
      <c r="Q9" s="30">
        <f>((O9-O8)/O8)</f>
        <v>0.03771649954421152</v>
      </c>
      <c r="R9" s="157"/>
    </row>
    <row r="10" spans="1:18" s="144" customFormat="1" ht="15" customHeight="1">
      <c r="A10" s="141"/>
      <c r="B10" s="156"/>
      <c r="C10" s="19" t="s">
        <v>3</v>
      </c>
      <c r="D10" s="20" t="s">
        <v>5</v>
      </c>
      <c r="E10" s="21" t="s">
        <v>8</v>
      </c>
      <c r="F10" s="14"/>
      <c r="G10" s="10">
        <v>168.28492234804426</v>
      </c>
      <c r="H10" s="10"/>
      <c r="I10" s="30">
        <f>((G10-G9)/G9)</f>
        <v>-0.07677165354330742</v>
      </c>
      <c r="J10" s="11"/>
      <c r="K10" s="10">
        <v>64.64972614973303</v>
      </c>
      <c r="L10" s="10"/>
      <c r="M10" s="30">
        <f>((K10-K9)/K9)</f>
        <v>0.001700861417305181</v>
      </c>
      <c r="N10" s="11"/>
      <c r="O10" s="10">
        <v>132.20632141370294</v>
      </c>
      <c r="P10" s="10"/>
      <c r="Q10" s="30">
        <f>((O10-O9)/O9)</f>
        <v>-0.0661029976940818</v>
      </c>
      <c r="R10" s="157"/>
    </row>
    <row r="11" spans="1:18" s="144" customFormat="1" ht="15" customHeight="1">
      <c r="A11" s="141"/>
      <c r="B11" s="156"/>
      <c r="C11" s="19" t="s">
        <v>4</v>
      </c>
      <c r="D11" s="20" t="s">
        <v>5</v>
      </c>
      <c r="E11" s="21" t="s">
        <v>9</v>
      </c>
      <c r="F11" s="14"/>
      <c r="G11" s="10">
        <v>161.73054157713258</v>
      </c>
      <c r="H11" s="10"/>
      <c r="I11" s="30">
        <f>((G11-G10)/G10)</f>
        <v>-0.03894811656005646</v>
      </c>
      <c r="J11" s="11"/>
      <c r="K11" s="10">
        <v>71.01620245925783</v>
      </c>
      <c r="L11" s="10"/>
      <c r="M11" s="30">
        <f>((K11-K10)/K10)</f>
        <v>0.09847646213967899</v>
      </c>
      <c r="N11" s="11"/>
      <c r="O11" s="10">
        <v>128.19582982937197</v>
      </c>
      <c r="P11" s="10"/>
      <c r="Q11" s="30">
        <f>((O11-O10)/O10)</f>
        <v>-0.030335097001763216</v>
      </c>
      <c r="R11" s="157"/>
    </row>
    <row r="12" spans="1:18" s="144" customFormat="1" ht="4.5" customHeight="1">
      <c r="A12" s="141"/>
      <c r="B12" s="156"/>
      <c r="C12" s="19"/>
      <c r="D12" s="20"/>
      <c r="E12" s="21"/>
      <c r="F12" s="83"/>
      <c r="G12" s="10"/>
      <c r="H12" s="10"/>
      <c r="I12" s="30"/>
      <c r="J12" s="11"/>
      <c r="K12" s="10"/>
      <c r="L12" s="10"/>
      <c r="M12" s="30"/>
      <c r="N12" s="11"/>
      <c r="O12" s="10"/>
      <c r="P12" s="10"/>
      <c r="Q12" s="30"/>
      <c r="R12" s="157"/>
    </row>
    <row r="13" spans="1:18" s="144" customFormat="1" ht="15" customHeight="1">
      <c r="A13" s="141"/>
      <c r="B13" s="156">
        <v>2001</v>
      </c>
      <c r="C13" s="19" t="s">
        <v>10</v>
      </c>
      <c r="D13" s="20" t="s">
        <v>5</v>
      </c>
      <c r="E13" s="21" t="s">
        <v>6</v>
      </c>
      <c r="F13" s="14"/>
      <c r="G13" s="10">
        <v>193.33031164419248</v>
      </c>
      <c r="H13" s="10"/>
      <c r="I13" s="30">
        <f>((G13-G11)/G11)</f>
        <v>0.1953852980328352</v>
      </c>
      <c r="J13" s="11"/>
      <c r="K13" s="10">
        <v>80.61062258749801</v>
      </c>
      <c r="L13" s="10"/>
      <c r="M13" s="30">
        <f>((K13-K11)/K11)</f>
        <v>0.1351018471276964</v>
      </c>
      <c r="N13" s="11"/>
      <c r="O13" s="10">
        <v>158.46105120414907</v>
      </c>
      <c r="P13" s="10"/>
      <c r="Q13" s="30">
        <f>((O13-O11)/O11)</f>
        <v>0.23608584939978128</v>
      </c>
      <c r="R13" s="157"/>
    </row>
    <row r="14" spans="1:18" s="144" customFormat="1" ht="15" customHeight="1">
      <c r="A14" s="141"/>
      <c r="B14" s="156"/>
      <c r="C14" s="19" t="s">
        <v>2</v>
      </c>
      <c r="D14" s="20" t="s">
        <v>5</v>
      </c>
      <c r="E14" s="21" t="s">
        <v>7</v>
      </c>
      <c r="F14" s="14"/>
      <c r="G14" s="10">
        <v>184.1446101258344</v>
      </c>
      <c r="H14" s="10"/>
      <c r="I14" s="30">
        <f>((G14-G13)/G13)</f>
        <v>-0.047512991833704624</v>
      </c>
      <c r="J14" s="11"/>
      <c r="K14" s="10">
        <v>69.56715438406077</v>
      </c>
      <c r="L14" s="10"/>
      <c r="M14" s="30">
        <f>((K14-K13)/K13)</f>
        <v>-0.13699767907697546</v>
      </c>
      <c r="N14" s="11"/>
      <c r="O14" s="10">
        <v>144.48650882308868</v>
      </c>
      <c r="P14" s="10"/>
      <c r="Q14" s="30">
        <f>((O14-O13)/O13)</f>
        <v>-0.0881891308612907</v>
      </c>
      <c r="R14" s="157"/>
    </row>
    <row r="15" spans="1:18" s="144" customFormat="1" ht="15" customHeight="1">
      <c r="A15" s="141"/>
      <c r="B15" s="156"/>
      <c r="C15" s="19" t="s">
        <v>3</v>
      </c>
      <c r="D15" s="20" t="s">
        <v>5</v>
      </c>
      <c r="E15" s="21" t="s">
        <v>8</v>
      </c>
      <c r="F15" s="14"/>
      <c r="G15" s="10">
        <v>175.65262044089397</v>
      </c>
      <c r="H15" s="10"/>
      <c r="I15" s="30">
        <f>((G15-G14)/G14)</f>
        <v>-0.04611587425305285</v>
      </c>
      <c r="J15" s="11"/>
      <c r="K15" s="10">
        <v>79.24919704138081</v>
      </c>
      <c r="L15" s="10"/>
      <c r="M15" s="30">
        <f>((K15-K14)/K14)</f>
        <v>0.13917548795898987</v>
      </c>
      <c r="N15" s="11"/>
      <c r="O15" s="10">
        <v>141.98383771813792</v>
      </c>
      <c r="P15" s="10"/>
      <c r="Q15" s="30">
        <f>((O15-O14)/O14)</f>
        <v>-0.01732114039806353</v>
      </c>
      <c r="R15" s="157"/>
    </row>
    <row r="16" spans="1:18" s="144" customFormat="1" ht="15" customHeight="1">
      <c r="A16" s="141"/>
      <c r="B16" s="156"/>
      <c r="C16" s="19" t="s">
        <v>4</v>
      </c>
      <c r="D16" s="20" t="s">
        <v>5</v>
      </c>
      <c r="E16" s="21" t="s">
        <v>9</v>
      </c>
      <c r="F16" s="14"/>
      <c r="G16" s="10">
        <v>179.98233912532834</v>
      </c>
      <c r="H16" s="10"/>
      <c r="I16" s="30">
        <f>((G16-G15)/G15)</f>
        <v>0.024649325888601203</v>
      </c>
      <c r="J16" s="11"/>
      <c r="K16" s="10">
        <v>76.36663020258216</v>
      </c>
      <c r="L16" s="10"/>
      <c r="M16" s="30">
        <f>((K16-K15)/K15)</f>
        <v>-0.03637345167413481</v>
      </c>
      <c r="N16" s="11"/>
      <c r="O16" s="10">
        <v>141.9838377181379</v>
      </c>
      <c r="P16" s="10"/>
      <c r="Q16" s="30">
        <f>((O16-O15)/O15)</f>
        <v>-2.001756670842067E-16</v>
      </c>
      <c r="R16" s="157"/>
    </row>
    <row r="17" spans="1:18" s="144" customFormat="1" ht="4.5" customHeight="1">
      <c r="A17" s="141"/>
      <c r="B17" s="156"/>
      <c r="C17" s="19"/>
      <c r="D17" s="20"/>
      <c r="E17" s="21"/>
      <c r="F17" s="83"/>
      <c r="G17" s="10"/>
      <c r="H17" s="10"/>
      <c r="I17" s="30"/>
      <c r="J17" s="11"/>
      <c r="K17" s="10"/>
      <c r="L17" s="10"/>
      <c r="M17" s="30"/>
      <c r="N17" s="11"/>
      <c r="O17" s="10"/>
      <c r="P17" s="10"/>
      <c r="Q17" s="30"/>
      <c r="R17" s="157"/>
    </row>
    <row r="18" spans="1:18" s="144" customFormat="1" ht="15" customHeight="1">
      <c r="A18" s="141"/>
      <c r="B18" s="156">
        <v>2002</v>
      </c>
      <c r="C18" s="19" t="s">
        <v>10</v>
      </c>
      <c r="D18" s="20" t="s">
        <v>5</v>
      </c>
      <c r="E18" s="21" t="s">
        <v>6</v>
      </c>
      <c r="F18" s="14"/>
      <c r="G18" s="10">
        <v>163.0701230485598</v>
      </c>
      <c r="H18" s="10"/>
      <c r="I18" s="30">
        <f>((G18-G16)/G16)</f>
        <v>-0.09396597554492246</v>
      </c>
      <c r="J18" s="11"/>
      <c r="K18" s="10">
        <v>75.65584498636045</v>
      </c>
      <c r="L18" s="10"/>
      <c r="M18" s="30">
        <f>((K18-K16)/K16)</f>
        <v>-0.009307536738705999</v>
      </c>
      <c r="N18" s="11"/>
      <c r="O18" s="10">
        <v>136.43443657237754</v>
      </c>
      <c r="P18" s="10"/>
      <c r="Q18" s="30">
        <f>((O18-O16)/O16)</f>
        <v>-0.03908473834026703</v>
      </c>
      <c r="R18" s="157"/>
    </row>
    <row r="19" spans="1:18" s="144" customFormat="1" ht="15" customHeight="1">
      <c r="A19" s="141"/>
      <c r="B19" s="156"/>
      <c r="C19" s="19" t="s">
        <v>2</v>
      </c>
      <c r="D19" s="20" t="s">
        <v>5</v>
      </c>
      <c r="E19" s="21" t="s">
        <v>7</v>
      </c>
      <c r="F19" s="14"/>
      <c r="G19" s="10">
        <v>166.2755501409035</v>
      </c>
      <c r="H19" s="10" t="s">
        <v>23</v>
      </c>
      <c r="I19" s="30">
        <f>((G19-G18)/G18)</f>
        <v>0.01965674050168702</v>
      </c>
      <c r="J19" s="11" t="s">
        <v>23</v>
      </c>
      <c r="K19" s="10">
        <v>83.14976496590825</v>
      </c>
      <c r="L19" s="10" t="s">
        <v>23</v>
      </c>
      <c r="M19" s="30">
        <f>((K19-K18)/K18)</f>
        <v>0.09905275634551214</v>
      </c>
      <c r="N19" s="11" t="s">
        <v>23</v>
      </c>
      <c r="O19" s="10">
        <v>137.1494854595063</v>
      </c>
      <c r="P19" s="10" t="s">
        <v>23</v>
      </c>
      <c r="Q19" s="30">
        <f>((O19-O18)/O18)</f>
        <v>0.0052409707189243595</v>
      </c>
      <c r="R19" s="157" t="s">
        <v>23</v>
      </c>
    </row>
    <row r="20" spans="1:18" s="144" customFormat="1" ht="15" customHeight="1">
      <c r="A20" s="141"/>
      <c r="B20" s="156"/>
      <c r="C20" s="19" t="s">
        <v>3</v>
      </c>
      <c r="D20" s="20" t="s">
        <v>5</v>
      </c>
      <c r="E20" s="21" t="s">
        <v>8</v>
      </c>
      <c r="F20" s="14"/>
      <c r="G20" s="10">
        <v>163.2136496347841</v>
      </c>
      <c r="H20" s="10"/>
      <c r="I20" s="30">
        <f>((G20-G19)/G19)</f>
        <v>-0.01841461660192804</v>
      </c>
      <c r="J20" s="11"/>
      <c r="K20" s="10">
        <v>80.96010467682515</v>
      </c>
      <c r="L20" s="10"/>
      <c r="M20" s="30">
        <f>((K20-K19)/K19)</f>
        <v>-0.026333932392723698</v>
      </c>
      <c r="N20" s="11"/>
      <c r="O20" s="10">
        <v>134.3048344520157</v>
      </c>
      <c r="P20" s="10"/>
      <c r="Q20" s="30">
        <f>((O20-O19)/O19)</f>
        <v>-0.020741244474668387</v>
      </c>
      <c r="R20" s="157"/>
    </row>
    <row r="21" spans="1:18" s="144" customFormat="1" ht="15" customHeight="1">
      <c r="A21" s="141"/>
      <c r="B21" s="156"/>
      <c r="C21" s="19" t="s">
        <v>4</v>
      </c>
      <c r="D21" s="20" t="s">
        <v>5</v>
      </c>
      <c r="E21" s="21" t="s">
        <v>9</v>
      </c>
      <c r="F21" s="14"/>
      <c r="G21" s="10">
        <v>160.34311791029722</v>
      </c>
      <c r="H21" s="10"/>
      <c r="I21" s="30">
        <f>((G21-G20)/G20)</f>
        <v>-0.01758757144950892</v>
      </c>
      <c r="J21" s="11"/>
      <c r="K21" s="10">
        <v>79.50052742917013</v>
      </c>
      <c r="L21" s="10"/>
      <c r="M21" s="30">
        <f>((K21-K20)/K20)</f>
        <v>-0.018028351784886265</v>
      </c>
      <c r="N21" s="11"/>
      <c r="O21" s="10">
        <v>130.216620162562</v>
      </c>
      <c r="P21" s="10"/>
      <c r="Q21" s="30">
        <f>((O21-O20)/O20)</f>
        <v>-0.030439814814814694</v>
      </c>
      <c r="R21" s="157"/>
    </row>
    <row r="22" spans="1:18" s="144" customFormat="1" ht="4.5" customHeight="1">
      <c r="A22" s="141"/>
      <c r="B22" s="156"/>
      <c r="C22" s="19"/>
      <c r="D22" s="20"/>
      <c r="E22" s="21"/>
      <c r="F22" s="83"/>
      <c r="G22" s="10"/>
      <c r="H22" s="10"/>
      <c r="I22" s="30"/>
      <c r="J22" s="11"/>
      <c r="K22" s="10"/>
      <c r="L22" s="10"/>
      <c r="M22" s="30"/>
      <c r="N22" s="11"/>
      <c r="O22" s="10"/>
      <c r="P22" s="10"/>
      <c r="Q22" s="30"/>
      <c r="R22" s="157"/>
    </row>
    <row r="23" spans="1:18" s="144" customFormat="1" ht="15" customHeight="1">
      <c r="A23" s="141"/>
      <c r="B23" s="156">
        <v>2003</v>
      </c>
      <c r="C23" s="19" t="s">
        <v>1</v>
      </c>
      <c r="D23" s="20" t="s">
        <v>5</v>
      </c>
      <c r="E23" s="21" t="s">
        <v>6</v>
      </c>
      <c r="F23" s="14"/>
      <c r="G23" s="10">
        <v>154.07579031183414</v>
      </c>
      <c r="H23" s="10"/>
      <c r="I23" s="30">
        <f>((G23-G21)/G21)</f>
        <v>-0.039086975980904236</v>
      </c>
      <c r="J23" s="11"/>
      <c r="K23" s="10">
        <v>82.8893431632922</v>
      </c>
      <c r="L23" s="10"/>
      <c r="M23" s="30">
        <f>((K23-K21)/K21)</f>
        <v>0.04262633021071815</v>
      </c>
      <c r="N23" s="11"/>
      <c r="O23" s="10">
        <v>132.7814694316109</v>
      </c>
      <c r="P23" s="10"/>
      <c r="Q23" s="30">
        <f>((O23-O21)/O21)</f>
        <v>0.019696788826548736</v>
      </c>
      <c r="R23" s="157"/>
    </row>
    <row r="24" spans="1:18" s="144" customFormat="1" ht="15" customHeight="1">
      <c r="A24" s="141"/>
      <c r="B24" s="156"/>
      <c r="C24" s="19" t="s">
        <v>2</v>
      </c>
      <c r="D24" s="20" t="s">
        <v>5</v>
      </c>
      <c r="E24" s="21" t="s">
        <v>7</v>
      </c>
      <c r="F24" s="14"/>
      <c r="G24" s="10">
        <v>169.1221607676863</v>
      </c>
      <c r="H24" s="10"/>
      <c r="I24" s="30">
        <f>((G24-G23)/G23)</f>
        <v>0.09765564353361285</v>
      </c>
      <c r="J24" s="11"/>
      <c r="K24" s="10">
        <v>81.17837452449821</v>
      </c>
      <c r="L24" s="10"/>
      <c r="M24" s="30">
        <f>((K24-K23)/K23)</f>
        <v>-0.020641599673716485</v>
      </c>
      <c r="N24" s="11"/>
      <c r="O24" s="10">
        <v>138.33087057737131</v>
      </c>
      <c r="P24" s="10"/>
      <c r="Q24" s="30">
        <f>((O24-O23)/O23)</f>
        <v>0.04179349098571795</v>
      </c>
      <c r="R24" s="157"/>
    </row>
    <row r="25" spans="1:18" s="144" customFormat="1" ht="15" customHeight="1">
      <c r="A25" s="141"/>
      <c r="B25" s="156"/>
      <c r="C25" s="19" t="s">
        <v>3</v>
      </c>
      <c r="D25" s="20" t="s">
        <v>5</v>
      </c>
      <c r="E25" s="21" t="s">
        <v>8</v>
      </c>
      <c r="F25" s="14"/>
      <c r="G25" s="10">
        <v>174.88714531436415</v>
      </c>
      <c r="H25" s="10"/>
      <c r="I25" s="30">
        <f>((G25-G24)/G24)</f>
        <v>0.034087694483734096</v>
      </c>
      <c r="J25" s="11"/>
      <c r="K25" s="10">
        <v>84.93584402065123</v>
      </c>
      <c r="L25" s="10"/>
      <c r="M25" s="30">
        <f>((K25-K24)/K24)</f>
        <v>0.046286582087438605</v>
      </c>
      <c r="N25" s="11"/>
      <c r="O25" s="10">
        <v>143.2895791641992</v>
      </c>
      <c r="P25" s="10"/>
      <c r="Q25" s="30">
        <f>((O25-O24)/O24)</f>
        <v>0.03584672435105068</v>
      </c>
      <c r="R25" s="157"/>
    </row>
    <row r="26" spans="1:18" s="144" customFormat="1" ht="15" customHeight="1">
      <c r="A26" s="141"/>
      <c r="B26" s="156"/>
      <c r="C26" s="19" t="s">
        <v>4</v>
      </c>
      <c r="D26" s="20" t="s">
        <v>5</v>
      </c>
      <c r="E26" s="21" t="s">
        <v>9</v>
      </c>
      <c r="F26" s="14"/>
      <c r="G26" s="10">
        <v>177.80551923425912</v>
      </c>
      <c r="H26" s="10"/>
      <c r="I26" s="30">
        <f>((G26-G25)/G25)</f>
        <v>0.016687183695800644</v>
      </c>
      <c r="J26" s="11"/>
      <c r="K26" s="10">
        <v>82.60312638410318</v>
      </c>
      <c r="L26" s="10"/>
      <c r="M26" s="30">
        <f>((K26-K25)/K25)</f>
        <v>-0.027464466426929</v>
      </c>
      <c r="N26" s="11"/>
      <c r="O26" s="10">
        <v>143.16522283600287</v>
      </c>
      <c r="P26" s="10"/>
      <c r="Q26" s="30">
        <f>((O26-O25)/O25)</f>
        <v>-0.0008678672163161195</v>
      </c>
      <c r="R26" s="157"/>
    </row>
    <row r="27" spans="1:18" s="144" customFormat="1" ht="4.5" customHeight="1">
      <c r="A27" s="141"/>
      <c r="B27" s="156"/>
      <c r="C27" s="19"/>
      <c r="D27" s="20"/>
      <c r="E27" s="21"/>
      <c r="F27" s="83"/>
      <c r="G27" s="10"/>
      <c r="H27" s="22"/>
      <c r="I27" s="31"/>
      <c r="J27" s="23"/>
      <c r="K27" s="10"/>
      <c r="L27" s="22"/>
      <c r="M27" s="31"/>
      <c r="N27" s="23"/>
      <c r="O27" s="10"/>
      <c r="P27" s="22"/>
      <c r="Q27" s="31"/>
      <c r="R27" s="158"/>
    </row>
    <row r="28" spans="1:18" s="144" customFormat="1" ht="15" customHeight="1">
      <c r="A28" s="141"/>
      <c r="B28" s="156">
        <v>2004</v>
      </c>
      <c r="C28" s="19" t="s">
        <v>1</v>
      </c>
      <c r="D28" s="20" t="s">
        <v>5</v>
      </c>
      <c r="E28" s="21" t="s">
        <v>6</v>
      </c>
      <c r="F28" s="14"/>
      <c r="G28" s="10">
        <v>166.06026026156692</v>
      </c>
      <c r="H28" s="22"/>
      <c r="I28" s="30">
        <f>((G28-G26)/G26)</f>
        <v>-0.06605677384636073</v>
      </c>
      <c r="J28" s="23"/>
      <c r="K28" s="10">
        <v>78.55678465937044</v>
      </c>
      <c r="L28" s="22"/>
      <c r="M28" s="30">
        <f>((K28-K26)/K26)</f>
        <v>-0.048985333871230476</v>
      </c>
      <c r="N28" s="23"/>
      <c r="O28" s="10">
        <v>139.0614640055246</v>
      </c>
      <c r="P28" s="22"/>
      <c r="Q28" s="30">
        <f>((O28-O26)/O26)</f>
        <v>-0.0286644951140065</v>
      </c>
      <c r="R28" s="158"/>
    </row>
    <row r="29" spans="1:18" s="144" customFormat="1" ht="15" customHeight="1">
      <c r="A29" s="141"/>
      <c r="B29" s="156"/>
      <c r="C29" s="19" t="s">
        <v>2</v>
      </c>
      <c r="D29" s="20" t="s">
        <v>5</v>
      </c>
      <c r="E29" s="21" t="s">
        <v>7</v>
      </c>
      <c r="F29" s="14"/>
      <c r="G29" s="10">
        <v>179.9823391253284</v>
      </c>
      <c r="H29" s="22"/>
      <c r="I29" s="30">
        <f>((G29-G28)/G28)</f>
        <v>0.0838375108038031</v>
      </c>
      <c r="J29" s="23"/>
      <c r="K29" s="10">
        <v>77.12602138676256</v>
      </c>
      <c r="L29" s="22"/>
      <c r="M29" s="30">
        <f>((K29-K28)/K28)</f>
        <v>-0.018213108884379624</v>
      </c>
      <c r="N29" s="23"/>
      <c r="O29" s="10">
        <v>144.11343983849977</v>
      </c>
      <c r="P29" s="22"/>
      <c r="Q29" s="30">
        <f>((O29-O28)/O28)</f>
        <v>0.036329085624860494</v>
      </c>
      <c r="R29" s="158"/>
    </row>
    <row r="30" spans="1:18" s="144" customFormat="1" ht="15" customHeight="1">
      <c r="A30" s="141"/>
      <c r="B30" s="156"/>
      <c r="C30" s="19" t="s">
        <v>3</v>
      </c>
      <c r="D30" s="20" t="s">
        <v>5</v>
      </c>
      <c r="E30" s="21" t="s">
        <v>8</v>
      </c>
      <c r="F30" s="14"/>
      <c r="G30" s="10">
        <v>168.42844893426866</v>
      </c>
      <c r="H30" s="22"/>
      <c r="I30" s="30">
        <f>((G30-G29)/G29)</f>
        <v>-0.06419457735247197</v>
      </c>
      <c r="J30" s="23"/>
      <c r="K30" s="10">
        <v>75.94817994416552</v>
      </c>
      <c r="L30" s="22"/>
      <c r="M30" s="30">
        <f>((K30-K29)/K29)</f>
        <v>-0.015271647900655225</v>
      </c>
      <c r="N30" s="23"/>
      <c r="O30" s="10">
        <v>135.89037763651868</v>
      </c>
      <c r="P30" s="22"/>
      <c r="Q30" s="30">
        <f>((O30-O29)/O29)</f>
        <v>-0.05705964836587233</v>
      </c>
      <c r="R30" s="158"/>
    </row>
    <row r="31" spans="1:18" s="144" customFormat="1" ht="15" customHeight="1">
      <c r="A31" s="141"/>
      <c r="B31" s="156"/>
      <c r="C31" s="19" t="s">
        <v>4</v>
      </c>
      <c r="D31" s="20" t="s">
        <v>5</v>
      </c>
      <c r="E31" s="21" t="s">
        <v>9</v>
      </c>
      <c r="F31" s="14"/>
      <c r="G31" s="10">
        <v>171.17937517023523</v>
      </c>
      <c r="H31" s="22"/>
      <c r="I31" s="30">
        <f>((G31-G30)/G30)</f>
        <v>0.016332907257491626</v>
      </c>
      <c r="J31" s="23"/>
      <c r="K31" s="10">
        <v>78.23725848102862</v>
      </c>
      <c r="L31" s="22"/>
      <c r="M31" s="30">
        <f>((K31-K30)/K30)</f>
        <v>0.030140005179136</v>
      </c>
      <c r="N31" s="23"/>
      <c r="O31" s="10">
        <v>137.61582169024248</v>
      </c>
      <c r="P31" s="22"/>
      <c r="Q31" s="30">
        <f>((O31-O30)/O30)</f>
        <v>0.012697323266986903</v>
      </c>
      <c r="R31" s="158"/>
    </row>
    <row r="32" spans="1:18" s="144" customFormat="1" ht="4.5" customHeight="1">
      <c r="A32" s="141"/>
      <c r="B32" s="156"/>
      <c r="C32" s="19"/>
      <c r="D32" s="20"/>
      <c r="E32" s="21"/>
      <c r="F32" s="83"/>
      <c r="G32" s="10"/>
      <c r="H32" s="22"/>
      <c r="I32" s="31"/>
      <c r="J32" s="23"/>
      <c r="K32" s="10"/>
      <c r="L32" s="22"/>
      <c r="M32" s="31"/>
      <c r="N32" s="23"/>
      <c r="O32" s="10"/>
      <c r="P32" s="22"/>
      <c r="Q32" s="31"/>
      <c r="R32" s="158"/>
    </row>
    <row r="33" spans="1:18" s="144" customFormat="1" ht="15" customHeight="1">
      <c r="A33" s="141"/>
      <c r="B33" s="156">
        <v>2005</v>
      </c>
      <c r="C33" s="19" t="s">
        <v>10</v>
      </c>
      <c r="D33" s="20" t="s">
        <v>5</v>
      </c>
      <c r="E33" s="21" t="s">
        <v>6</v>
      </c>
      <c r="F33" s="14"/>
      <c r="G33" s="10">
        <v>171.39466504957176</v>
      </c>
      <c r="H33" s="10"/>
      <c r="I33" s="30">
        <f>((G33-G31)/G31)</f>
        <v>0.00125768585802128</v>
      </c>
      <c r="J33" s="11"/>
      <c r="K33" s="10">
        <v>75.80049400610916</v>
      </c>
      <c r="L33" s="10"/>
      <c r="M33" s="30">
        <f>((K33-K31)/K31)</f>
        <v>-0.031145831567070265</v>
      </c>
      <c r="N33" s="11"/>
      <c r="O33" s="10">
        <v>141.61076873354895</v>
      </c>
      <c r="P33" s="10"/>
      <c r="Q33" s="30">
        <f>((O33-O31)/O31)</f>
        <v>0.029029707443804228</v>
      </c>
      <c r="R33" s="157"/>
    </row>
    <row r="34" spans="1:18" s="144" customFormat="1" ht="15" customHeight="1">
      <c r="A34" s="141"/>
      <c r="B34" s="156"/>
      <c r="C34" s="19" t="s">
        <v>2</v>
      </c>
      <c r="D34" s="20" t="s">
        <v>5</v>
      </c>
      <c r="E34" s="21" t="s">
        <v>7</v>
      </c>
      <c r="F34" s="14"/>
      <c r="G34" s="10">
        <v>174.95890860747633</v>
      </c>
      <c r="H34" s="10"/>
      <c r="I34" s="30">
        <f>((G34-G33)/G33)</f>
        <v>0.020795533845080323</v>
      </c>
      <c r="J34" s="11"/>
      <c r="K34" s="10">
        <v>80.81647117629458</v>
      </c>
      <c r="L34" s="10"/>
      <c r="M34" s="30">
        <f>((K34-K33)/K33)</f>
        <v>0.06617341002792354</v>
      </c>
      <c r="N34" s="11"/>
      <c r="O34" s="10">
        <v>141.9061150130152</v>
      </c>
      <c r="P34" s="10"/>
      <c r="Q34" s="30">
        <f>((O34-O33)/O33)</f>
        <v>0.0020856201975852145</v>
      </c>
      <c r="R34" s="157"/>
    </row>
    <row r="35" spans="1:18" s="144" customFormat="1" ht="15" customHeight="1">
      <c r="A35" s="141"/>
      <c r="B35" s="156"/>
      <c r="C35" s="19" t="s">
        <v>3</v>
      </c>
      <c r="D35" s="20" t="s">
        <v>5</v>
      </c>
      <c r="E35" s="21" t="s">
        <v>8</v>
      </c>
      <c r="F35" s="14"/>
      <c r="G35" s="10">
        <v>181.3936838898678</v>
      </c>
      <c r="H35" s="10"/>
      <c r="I35" s="30">
        <f>((G35-G34)/G34)</f>
        <v>0.03677878042111018</v>
      </c>
      <c r="J35" s="11"/>
      <c r="K35" s="10">
        <v>80.5182155995474</v>
      </c>
      <c r="L35" s="10"/>
      <c r="M35" s="30">
        <f>((K35-K34)/K34)</f>
        <v>-0.0036905295715839964</v>
      </c>
      <c r="N35" s="11"/>
      <c r="O35" s="10">
        <v>145.71452756402724</v>
      </c>
      <c r="P35" s="10"/>
      <c r="Q35" s="30">
        <f>((O35-O34)/O34)</f>
        <v>0.026837550662723236</v>
      </c>
      <c r="R35" s="157"/>
    </row>
    <row r="36" spans="1:18" s="144" customFormat="1" ht="15" customHeight="1">
      <c r="A36" s="141"/>
      <c r="B36" s="156"/>
      <c r="C36" s="19" t="s">
        <v>4</v>
      </c>
      <c r="D36" s="20" t="s">
        <v>5</v>
      </c>
      <c r="E36" s="21" t="s">
        <v>9</v>
      </c>
      <c r="F36" s="14"/>
      <c r="G36" s="10">
        <v>171.72956041742856</v>
      </c>
      <c r="H36" s="10"/>
      <c r="I36" s="30">
        <f>((G36-G35)/G35)</f>
        <v>-0.05327706712382968</v>
      </c>
      <c r="J36" s="11"/>
      <c r="K36" s="10">
        <v>80.26963272213341</v>
      </c>
      <c r="L36" s="10"/>
      <c r="M36" s="30">
        <f>((K36-K35)/K35)</f>
        <v>-0.0030872874611417985</v>
      </c>
      <c r="N36" s="11"/>
      <c r="O36" s="10">
        <v>138.87492951323011</v>
      </c>
      <c r="P36" s="10"/>
      <c r="Q36" s="30">
        <f>((O36-O35)/O35)</f>
        <v>-0.04693834008960973</v>
      </c>
      <c r="R36" s="157"/>
    </row>
    <row r="37" spans="1:18" s="144" customFormat="1" ht="4.5" customHeight="1">
      <c r="A37" s="141"/>
      <c r="B37" s="156"/>
      <c r="C37" s="19"/>
      <c r="D37" s="20"/>
      <c r="E37" s="21"/>
      <c r="F37" s="83"/>
      <c r="G37" s="10"/>
      <c r="H37" s="10"/>
      <c r="I37" s="30"/>
      <c r="J37" s="11"/>
      <c r="K37" s="10"/>
      <c r="L37" s="10"/>
      <c r="M37" s="30"/>
      <c r="N37" s="11"/>
      <c r="O37" s="10"/>
      <c r="P37" s="10"/>
      <c r="Q37" s="30"/>
      <c r="R37" s="157"/>
    </row>
    <row r="38" spans="1:18" s="144" customFormat="1" ht="15" customHeight="1">
      <c r="A38" s="141"/>
      <c r="B38" s="156">
        <v>2006</v>
      </c>
      <c r="C38" s="19" t="s">
        <v>10</v>
      </c>
      <c r="D38" s="20" t="s">
        <v>5</v>
      </c>
      <c r="E38" s="21" t="s">
        <v>6</v>
      </c>
      <c r="F38" s="14"/>
      <c r="G38" s="10">
        <v>179.62352265976753</v>
      </c>
      <c r="H38" s="10"/>
      <c r="I38" s="30">
        <f>((G38-G36)/G36)</f>
        <v>0.045967404931048936</v>
      </c>
      <c r="J38" s="11"/>
      <c r="K38" s="10">
        <v>81.84583407198622</v>
      </c>
      <c r="L38" s="10"/>
      <c r="M38" s="30">
        <f>((K38-K36)/K36)</f>
        <v>0.01963633439446634</v>
      </c>
      <c r="N38" s="11"/>
      <c r="O38" s="10">
        <v>149.28977199967116</v>
      </c>
      <c r="P38" s="10"/>
      <c r="Q38" s="30">
        <f>((O38-O36)/O36)</f>
        <v>0.07499440340273124</v>
      </c>
      <c r="R38" s="157"/>
    </row>
    <row r="39" spans="1:18" s="144" customFormat="1" ht="15" customHeight="1">
      <c r="A39" s="141"/>
      <c r="B39" s="156"/>
      <c r="C39" s="19" t="s">
        <v>2</v>
      </c>
      <c r="D39" s="20" t="s">
        <v>5</v>
      </c>
      <c r="E39" s="21" t="s">
        <v>7</v>
      </c>
      <c r="F39" s="14"/>
      <c r="G39" s="10">
        <v>183.71403036716137</v>
      </c>
      <c r="H39" s="10"/>
      <c r="I39" s="30">
        <f>((G39-G38)/G38)</f>
        <v>0.022772672792648895</v>
      </c>
      <c r="J39" s="11"/>
      <c r="K39" s="10">
        <v>75.27413514780437</v>
      </c>
      <c r="L39" s="10"/>
      <c r="M39" s="30">
        <f>((K39-K38)/K38)</f>
        <v>-0.08029362763169853</v>
      </c>
      <c r="N39" s="11"/>
      <c r="O39" s="10">
        <v>145.823339351199</v>
      </c>
      <c r="P39" s="10"/>
      <c r="Q39" s="30">
        <f>((O39-O38)/O38)</f>
        <v>-0.023219491878384003</v>
      </c>
      <c r="R39" s="157"/>
    </row>
    <row r="40" spans="1:18" s="144" customFormat="1" ht="15" customHeight="1">
      <c r="A40" s="141"/>
      <c r="B40" s="156"/>
      <c r="C40" s="19" t="s">
        <v>3</v>
      </c>
      <c r="D40" s="20" t="s">
        <v>5</v>
      </c>
      <c r="E40" s="21" t="s">
        <v>8</v>
      </c>
      <c r="F40" s="14"/>
      <c r="G40" s="10">
        <v>199.35842826561495</v>
      </c>
      <c r="H40" s="10"/>
      <c r="I40" s="30">
        <f>((G40-G39)/G39)</f>
        <v>0.08515624999999995</v>
      </c>
      <c r="J40" s="11"/>
      <c r="K40" s="10">
        <v>74.85323898962316</v>
      </c>
      <c r="L40" s="10"/>
      <c r="M40" s="30">
        <f>((K40-K39)/K39)</f>
        <v>-0.005591511046320995</v>
      </c>
      <c r="N40" s="11"/>
      <c r="O40" s="10">
        <v>155.61640019665847</v>
      </c>
      <c r="P40" s="10"/>
      <c r="Q40" s="30">
        <f>((O40-O39)/O39)</f>
        <v>0.0671570195075152</v>
      </c>
      <c r="R40" s="157"/>
    </row>
    <row r="41" spans="1:18" s="144" customFormat="1" ht="15" customHeight="1">
      <c r="A41" s="141"/>
      <c r="B41" s="156"/>
      <c r="C41" s="19" t="s">
        <v>4</v>
      </c>
      <c r="D41" s="20" t="s">
        <v>5</v>
      </c>
      <c r="E41" s="21" t="s">
        <v>9</v>
      </c>
      <c r="F41" s="14"/>
      <c r="G41" s="10">
        <v>199.74116582887987</v>
      </c>
      <c r="H41" s="10"/>
      <c r="I41" s="30">
        <f>((G41-G40)/G40)</f>
        <v>0.0019198464122870448</v>
      </c>
      <c r="J41" s="11"/>
      <c r="K41" s="10">
        <v>75.85971650117277</v>
      </c>
      <c r="L41" s="10"/>
      <c r="M41" s="30">
        <f>((K41-K40)/K40)</f>
        <v>0.013446011490419697</v>
      </c>
      <c r="N41" s="11"/>
      <c r="O41" s="10">
        <v>156.1760036735419</v>
      </c>
      <c r="P41" s="10"/>
      <c r="Q41" s="30">
        <f>((O41-O40)/O40)</f>
        <v>0.003596044351213921</v>
      </c>
      <c r="R41" s="157"/>
    </row>
    <row r="42" spans="1:18" s="144" customFormat="1" ht="4.5" customHeight="1">
      <c r="A42" s="141"/>
      <c r="B42" s="156"/>
      <c r="C42" s="19"/>
      <c r="D42" s="20"/>
      <c r="E42" s="21"/>
      <c r="F42" s="83"/>
      <c r="G42" s="10"/>
      <c r="H42" s="10"/>
      <c r="I42" s="30"/>
      <c r="J42" s="11"/>
      <c r="K42" s="10"/>
      <c r="L42" s="10"/>
      <c r="M42" s="30"/>
      <c r="N42" s="11"/>
      <c r="O42" s="10"/>
      <c r="P42" s="10"/>
      <c r="Q42" s="30"/>
      <c r="R42" s="157"/>
    </row>
    <row r="43" spans="1:18" s="144" customFormat="1" ht="15" customHeight="1">
      <c r="A43" s="141"/>
      <c r="B43" s="156">
        <v>2007</v>
      </c>
      <c r="C43" s="19" t="s">
        <v>10</v>
      </c>
      <c r="D43" s="20" t="s">
        <v>5</v>
      </c>
      <c r="E43" s="21" t="s">
        <v>6</v>
      </c>
      <c r="F43" s="14"/>
      <c r="G43" s="10">
        <v>195.48321043755763</v>
      </c>
      <c r="H43" s="10"/>
      <c r="I43" s="30">
        <f>((G43-G41)/G41)</f>
        <v>-0.021317365269461135</v>
      </c>
      <c r="J43" s="11"/>
      <c r="K43" s="10">
        <v>77.56678854831355</v>
      </c>
      <c r="L43" s="10"/>
      <c r="M43" s="30">
        <f>((K43-K41)/K41)</f>
        <v>0.02250301116158789</v>
      </c>
      <c r="N43" s="11"/>
      <c r="O43" s="10">
        <v>155.27442029411864</v>
      </c>
      <c r="P43" s="10"/>
      <c r="Q43" s="30">
        <f>((O43-O41)/O41)</f>
        <v>-0.0057728675226436914</v>
      </c>
      <c r="R43" s="157"/>
    </row>
    <row r="44" spans="1:18" s="144" customFormat="1" ht="15" customHeight="1">
      <c r="A44" s="141"/>
      <c r="B44" s="156"/>
      <c r="C44" s="19" t="s">
        <v>2</v>
      </c>
      <c r="D44" s="20" t="s">
        <v>5</v>
      </c>
      <c r="E44" s="21" t="s">
        <v>7</v>
      </c>
      <c r="F44" s="14"/>
      <c r="G44" s="10">
        <v>195.57889482837385</v>
      </c>
      <c r="H44" s="10" t="s">
        <v>23</v>
      </c>
      <c r="I44" s="30">
        <f>((G44-G43)/G43)</f>
        <v>0.0004894762604013049</v>
      </c>
      <c r="J44" s="11" t="s">
        <v>23</v>
      </c>
      <c r="K44" s="10">
        <v>81.10776511150269</v>
      </c>
      <c r="L44" s="10" t="s">
        <v>23</v>
      </c>
      <c r="M44" s="30">
        <f>((K44-K43)/K43)</f>
        <v>0.045650678975623527</v>
      </c>
      <c r="N44" s="11" t="s">
        <v>23</v>
      </c>
      <c r="O44" s="10">
        <v>156.05164734534557</v>
      </c>
      <c r="P44" s="10" t="s">
        <v>23</v>
      </c>
      <c r="Q44" s="30">
        <f>((O44-O43)/O43)</f>
        <v>0.005005506056662247</v>
      </c>
      <c r="R44" s="157" t="s">
        <v>23</v>
      </c>
    </row>
    <row r="45" spans="1:18" s="144" customFormat="1" ht="15" customHeight="1">
      <c r="A45" s="141"/>
      <c r="B45" s="156"/>
      <c r="C45" s="19" t="s">
        <v>3</v>
      </c>
      <c r="D45" s="20" t="s">
        <v>5</v>
      </c>
      <c r="E45" s="21" t="s">
        <v>8</v>
      </c>
      <c r="F45" s="14"/>
      <c r="G45" s="10">
        <v>186.46495660312797</v>
      </c>
      <c r="H45" s="10"/>
      <c r="I45" s="30">
        <f>((G45-G44)/G44)</f>
        <v>-0.046599804305283654</v>
      </c>
      <c r="J45" s="11"/>
      <c r="K45" s="10">
        <v>82.25692022710204</v>
      </c>
      <c r="L45" s="10"/>
      <c r="M45" s="30">
        <f>((K45-K44)/K44)</f>
        <v>0.014168250278127603</v>
      </c>
      <c r="N45" s="11"/>
      <c r="O45" s="10">
        <v>150.61105798675698</v>
      </c>
      <c r="P45" s="10"/>
      <c r="Q45" s="30">
        <f>((O45-O44)/O44)</f>
        <v>-0.03486403028190057</v>
      </c>
      <c r="R45" s="157"/>
    </row>
    <row r="46" spans="1:18" s="144" customFormat="1" ht="15" customHeight="1">
      <c r="A46" s="141"/>
      <c r="B46" s="156"/>
      <c r="C46" s="19" t="s">
        <v>4</v>
      </c>
      <c r="D46" s="20" t="s">
        <v>5</v>
      </c>
      <c r="E46" s="21" t="s">
        <v>9</v>
      </c>
      <c r="F46" s="14"/>
      <c r="G46" s="10">
        <v>176.77691203298465</v>
      </c>
      <c r="H46" s="10"/>
      <c r="I46" s="30">
        <f>((G46-G45)/G45)</f>
        <v>-0.05195638229634404</v>
      </c>
      <c r="J46" s="11"/>
      <c r="K46" s="10">
        <v>85.01412174441289</v>
      </c>
      <c r="L46" s="10"/>
      <c r="M46" s="30">
        <f>((K46-K45)/K45)</f>
        <v>0.03351938669352713</v>
      </c>
      <c r="N46" s="11"/>
      <c r="O46" s="10">
        <v>145.3725476614874</v>
      </c>
      <c r="P46" s="10"/>
      <c r="Q46" s="30">
        <f>((O46-O45)/O45)</f>
        <v>-0.0347817112189079</v>
      </c>
      <c r="R46" s="157"/>
    </row>
    <row r="47" spans="1:18" s="144" customFormat="1" ht="4.5" customHeight="1">
      <c r="A47" s="141"/>
      <c r="B47" s="156"/>
      <c r="C47" s="19"/>
      <c r="D47" s="20"/>
      <c r="E47" s="21"/>
      <c r="F47" s="83"/>
      <c r="G47" s="10"/>
      <c r="H47" s="10"/>
      <c r="I47" s="30"/>
      <c r="J47" s="11"/>
      <c r="K47" s="10"/>
      <c r="L47" s="10"/>
      <c r="M47" s="30"/>
      <c r="N47" s="11"/>
      <c r="O47" s="10"/>
      <c r="P47" s="10"/>
      <c r="Q47" s="30"/>
      <c r="R47" s="157"/>
    </row>
    <row r="48" spans="1:18" s="144" customFormat="1" ht="15" customHeight="1">
      <c r="A48" s="141"/>
      <c r="B48" s="156">
        <v>2008</v>
      </c>
      <c r="C48" s="19" t="s">
        <v>1</v>
      </c>
      <c r="D48" s="20" t="s">
        <v>5</v>
      </c>
      <c r="E48" s="21" t="s">
        <v>6</v>
      </c>
      <c r="F48" s="14"/>
      <c r="G48" s="10">
        <v>174.33696006717082</v>
      </c>
      <c r="H48" s="10"/>
      <c r="I48" s="30">
        <f>((G48-G46)/G46)</f>
        <v>-0.013802435723951127</v>
      </c>
      <c r="J48" s="11"/>
      <c r="K48" s="10">
        <v>85.01222538771688</v>
      </c>
      <c r="L48" s="10"/>
      <c r="M48" s="30">
        <f>((K48-K46)/K46)</f>
        <v>-2.2306372836614192E-05</v>
      </c>
      <c r="N48" s="11"/>
      <c r="O48" s="10">
        <v>143.78700447698444</v>
      </c>
      <c r="P48" s="10"/>
      <c r="Q48" s="30">
        <f>((O48-O46)/O46)</f>
        <v>-0.01090675791274596</v>
      </c>
      <c r="R48" s="157"/>
    </row>
    <row r="49" spans="1:18" s="144" customFormat="1" ht="15" customHeight="1">
      <c r="A49" s="141"/>
      <c r="B49" s="156"/>
      <c r="C49" s="19" t="s">
        <v>2</v>
      </c>
      <c r="D49" s="20" t="s">
        <v>5</v>
      </c>
      <c r="E49" s="21" t="s">
        <v>7</v>
      </c>
      <c r="F49" s="14"/>
      <c r="G49" s="10">
        <v>180.24547120007298</v>
      </c>
      <c r="H49" s="10"/>
      <c r="I49" s="30">
        <f>((G49-G48)/G48)</f>
        <v>0.03389132821075723</v>
      </c>
      <c r="J49" s="11"/>
      <c r="K49" s="10">
        <v>77.76914486419847</v>
      </c>
      <c r="L49" s="10"/>
      <c r="M49" s="30">
        <f>((K49-K48)/K48)</f>
        <v>-0.08520045782221039</v>
      </c>
      <c r="N49" s="11"/>
      <c r="O49" s="10">
        <v>144.76631056153036</v>
      </c>
      <c r="P49" s="10"/>
      <c r="Q49" s="30">
        <f>((O49-O48)/O48)</f>
        <v>0.006810810810810652</v>
      </c>
      <c r="R49" s="157"/>
    </row>
    <row r="50" spans="1:18" s="144" customFormat="1" ht="15" customHeight="1">
      <c r="A50" s="141"/>
      <c r="B50" s="156"/>
      <c r="C50" s="19" t="s">
        <v>3</v>
      </c>
      <c r="D50" s="20" t="s">
        <v>5</v>
      </c>
      <c r="E50" s="21" t="s">
        <v>8</v>
      </c>
      <c r="F50" s="14"/>
      <c r="G50" s="10">
        <v>163.9552036636099</v>
      </c>
      <c r="H50" s="10"/>
      <c r="I50" s="30">
        <f>((G50-G49)/G49)</f>
        <v>-0.09037823490378212</v>
      </c>
      <c r="J50" s="11"/>
      <c r="K50" s="10">
        <v>83.78512342417623</v>
      </c>
      <c r="L50" s="10"/>
      <c r="M50" s="30">
        <f>((K50-K49)/K49)</f>
        <v>0.0773568819675586</v>
      </c>
      <c r="N50" s="11"/>
      <c r="O50" s="10">
        <v>136.27899116213214</v>
      </c>
      <c r="P50" s="10"/>
      <c r="Q50" s="30">
        <f>((O50-O49)/O49)</f>
        <v>-0.058627724685922915</v>
      </c>
      <c r="R50" s="157"/>
    </row>
    <row r="51" spans="1:18" s="144" customFormat="1" ht="15" customHeight="1">
      <c r="A51" s="141"/>
      <c r="B51" s="156"/>
      <c r="C51" s="19" t="s">
        <v>4</v>
      </c>
      <c r="D51" s="20" t="s">
        <v>5</v>
      </c>
      <c r="E51" s="21" t="s">
        <v>9</v>
      </c>
      <c r="F51" s="14"/>
      <c r="G51" s="10">
        <v>159.0513786342781</v>
      </c>
      <c r="H51" s="10"/>
      <c r="I51" s="30">
        <f>((G51-G50)/G50)</f>
        <v>-0.029909541873358644</v>
      </c>
      <c r="J51" s="11"/>
      <c r="K51" s="10">
        <v>83.00219706327772</v>
      </c>
      <c r="L51" s="10"/>
      <c r="M51" s="30">
        <f>((K51-K50)/K50)</f>
        <v>-0.009344455541765075</v>
      </c>
      <c r="N51" s="11"/>
      <c r="O51" s="10">
        <v>133.10790479312624</v>
      </c>
      <c r="P51" s="10"/>
      <c r="Q51" s="30">
        <f>((O51-O50)/O50)</f>
        <v>-0.023269077221398274</v>
      </c>
      <c r="R51" s="157"/>
    </row>
    <row r="52" spans="1:18" s="144" customFormat="1" ht="4.5" customHeight="1">
      <c r="A52" s="141"/>
      <c r="B52" s="156"/>
      <c r="C52" s="19"/>
      <c r="D52" s="20"/>
      <c r="E52" s="21"/>
      <c r="F52" s="83"/>
      <c r="G52" s="10"/>
      <c r="H52" s="22"/>
      <c r="I52" s="31"/>
      <c r="J52" s="23"/>
      <c r="K52" s="10"/>
      <c r="L52" s="22"/>
      <c r="M52" s="31"/>
      <c r="N52" s="23"/>
      <c r="O52" s="10"/>
      <c r="P52" s="22"/>
      <c r="Q52" s="31"/>
      <c r="R52" s="158"/>
    </row>
    <row r="53" spans="1:18" s="144" customFormat="1" ht="15" customHeight="1">
      <c r="A53" s="141"/>
      <c r="B53" s="156">
        <v>2009</v>
      </c>
      <c r="C53" s="19" t="s">
        <v>1</v>
      </c>
      <c r="D53" s="20" t="s">
        <v>5</v>
      </c>
      <c r="E53" s="21" t="s">
        <v>6</v>
      </c>
      <c r="F53" s="14"/>
      <c r="G53" s="10">
        <v>155.4392928809654</v>
      </c>
      <c r="H53" s="22"/>
      <c r="I53" s="30">
        <f>((G53-G51)/G51)</f>
        <v>-0.022710181982253098</v>
      </c>
      <c r="J53" s="23"/>
      <c r="K53" s="10">
        <v>81.73586205180675</v>
      </c>
      <c r="L53" s="22"/>
      <c r="M53" s="30">
        <f>((K53-K51)/K51)</f>
        <v>-0.01525664447780299</v>
      </c>
      <c r="N53" s="23"/>
      <c r="O53" s="10">
        <v>130.20107562153748</v>
      </c>
      <c r="P53" s="22"/>
      <c r="Q53" s="30">
        <f>((O53-O51)/O51)</f>
        <v>-0.02183814083849109</v>
      </c>
      <c r="R53" s="158"/>
    </row>
    <row r="54" spans="1:18" s="144" customFormat="1" ht="15" customHeight="1">
      <c r="A54" s="141"/>
      <c r="B54" s="156"/>
      <c r="C54" s="19" t="s">
        <v>2</v>
      </c>
      <c r="D54" s="20" t="s">
        <v>5</v>
      </c>
      <c r="E54" s="21" t="s">
        <v>7</v>
      </c>
      <c r="F54" s="14"/>
      <c r="G54" s="10">
        <v>148.43041125367657</v>
      </c>
      <c r="H54" s="22"/>
      <c r="I54" s="30">
        <f>((G54-G53)/G53)</f>
        <v>-0.04509079716835954</v>
      </c>
      <c r="J54" s="23"/>
      <c r="K54" s="10">
        <v>88.59963611534258</v>
      </c>
      <c r="L54" s="22"/>
      <c r="M54" s="30">
        <f>((K54-K53)/K53)</f>
        <v>0.08397506175667853</v>
      </c>
      <c r="N54" s="23"/>
      <c r="O54" s="10">
        <v>127.44969186019408</v>
      </c>
      <c r="P54" s="22"/>
      <c r="Q54" s="30">
        <f>((O54-O53)/O53)</f>
        <v>-0.02113180515759333</v>
      </c>
      <c r="R54" s="158"/>
    </row>
    <row r="55" spans="1:18" s="144" customFormat="1" ht="15" customHeight="1">
      <c r="A55" s="141"/>
      <c r="B55" s="156"/>
      <c r="C55" s="19" t="s">
        <v>3</v>
      </c>
      <c r="D55" s="20" t="s">
        <v>5</v>
      </c>
      <c r="E55" s="21" t="s">
        <v>8</v>
      </c>
      <c r="F55" s="14"/>
      <c r="G55" s="10">
        <v>150.63115224244987</v>
      </c>
      <c r="H55" s="22"/>
      <c r="I55" s="30">
        <f>((G55-G54)/G54)</f>
        <v>0.014826752618855882</v>
      </c>
      <c r="J55" s="23"/>
      <c r="K55" s="10">
        <v>80.47072953135728</v>
      </c>
      <c r="L55" s="22"/>
      <c r="M55" s="30">
        <f>((K55-K54)/K54)</f>
        <v>-0.0917487581258546</v>
      </c>
      <c r="N55" s="23"/>
      <c r="O55" s="10">
        <v>126.37711852950089</v>
      </c>
      <c r="P55" s="22"/>
      <c r="Q55" s="30">
        <f>((O55-O54)/O54)</f>
        <v>-0.008415660446395962</v>
      </c>
      <c r="R55" s="158"/>
    </row>
    <row r="56" spans="1:18" s="144" customFormat="1" ht="15" customHeight="1">
      <c r="A56" s="141"/>
      <c r="B56" s="156"/>
      <c r="C56" s="19" t="s">
        <v>4</v>
      </c>
      <c r="D56" s="20" t="s">
        <v>5</v>
      </c>
      <c r="E56" s="21" t="s">
        <v>9</v>
      </c>
      <c r="F56" s="14"/>
      <c r="G56" s="10">
        <v>150.0570458975525</v>
      </c>
      <c r="H56" s="22"/>
      <c r="I56" s="30">
        <f>((G56-G55)/G55)</f>
        <v>-0.003811338732729738</v>
      </c>
      <c r="J56" s="23"/>
      <c r="K56" s="10">
        <v>74.59503481337423</v>
      </c>
      <c r="L56" s="22"/>
      <c r="M56" s="30">
        <f>((K56-K55)/K55)</f>
        <v>-0.07301654591926436</v>
      </c>
      <c r="N56" s="23"/>
      <c r="O56" s="10">
        <v>124.40296181938449</v>
      </c>
      <c r="P56" s="22"/>
      <c r="Q56" s="30">
        <f>((O56-O55)/O55)</f>
        <v>-0.015621156211561871</v>
      </c>
      <c r="R56" s="158"/>
    </row>
    <row r="57" spans="1:18" s="144" customFormat="1" ht="4.5" customHeight="1">
      <c r="A57" s="141"/>
      <c r="B57" s="156"/>
      <c r="C57" s="19"/>
      <c r="D57" s="20"/>
      <c r="E57" s="21"/>
      <c r="F57" s="83"/>
      <c r="G57" s="10"/>
      <c r="H57" s="22"/>
      <c r="I57" s="31"/>
      <c r="J57" s="23"/>
      <c r="K57" s="10"/>
      <c r="L57" s="22"/>
      <c r="M57" s="31"/>
      <c r="N57" s="23"/>
      <c r="O57" s="10"/>
      <c r="P57" s="22"/>
      <c r="Q57" s="31"/>
      <c r="R57" s="158"/>
    </row>
    <row r="58" spans="1:18" s="144" customFormat="1" ht="15" customHeight="1">
      <c r="A58" s="141"/>
      <c r="B58" s="156">
        <v>2010</v>
      </c>
      <c r="C58" s="19" t="s">
        <v>1</v>
      </c>
      <c r="D58" s="20" t="s">
        <v>5</v>
      </c>
      <c r="E58" s="21" t="s">
        <v>6</v>
      </c>
      <c r="F58" s="14"/>
      <c r="G58" s="10">
        <v>138.07257594781973</v>
      </c>
      <c r="H58" s="22"/>
      <c r="I58" s="30">
        <f>((G58-G56)/G56)</f>
        <v>-0.07986609277857479</v>
      </c>
      <c r="J58" s="23"/>
      <c r="K58" s="10">
        <v>81.52147776981892</v>
      </c>
      <c r="L58" s="22"/>
      <c r="M58" s="30">
        <f>((K58-K56)/K56)</f>
        <v>0.09285394093284663</v>
      </c>
      <c r="N58" s="23"/>
      <c r="O58" s="10">
        <v>118.74474888645233</v>
      </c>
      <c r="P58" s="22"/>
      <c r="Q58" s="30">
        <f>((O58-O56)/O56)</f>
        <v>-0.0454829438960391</v>
      </c>
      <c r="R58" s="158"/>
    </row>
    <row r="59" spans="1:18" s="144" customFormat="1" ht="15" customHeight="1">
      <c r="A59" s="141"/>
      <c r="B59" s="156"/>
      <c r="C59" s="19" t="s">
        <v>2</v>
      </c>
      <c r="D59" s="20" t="s">
        <v>5</v>
      </c>
      <c r="E59" s="21" t="s">
        <v>7</v>
      </c>
      <c r="F59" s="14"/>
      <c r="G59" s="10">
        <v>132.35543359654994</v>
      </c>
      <c r="H59" s="22"/>
      <c r="I59" s="30">
        <f>((G59-G58)/G58)</f>
        <v>-0.041406791406791765</v>
      </c>
      <c r="J59" s="23"/>
      <c r="K59" s="10">
        <v>79.73414007694501</v>
      </c>
      <c r="L59" s="22"/>
      <c r="M59" s="30">
        <f>((K59-K58)/K58)</f>
        <v>-0.02192474599050531</v>
      </c>
      <c r="N59" s="23"/>
      <c r="O59" s="10">
        <v>113.91039662782072</v>
      </c>
      <c r="P59" s="22"/>
      <c r="Q59" s="30">
        <f>((O59-O58)/O58)</f>
        <v>-0.04071213509621701</v>
      </c>
      <c r="R59" s="158"/>
    </row>
    <row r="60" spans="1:18" s="144" customFormat="1" ht="15" customHeight="1">
      <c r="A60" s="141"/>
      <c r="B60" s="156"/>
      <c r="C60" s="19" t="s">
        <v>3</v>
      </c>
      <c r="D60" s="20" t="s">
        <v>5</v>
      </c>
      <c r="E60" s="21" t="s">
        <v>8</v>
      </c>
      <c r="F60" s="14"/>
      <c r="G60" s="10">
        <v>132.6903289644068</v>
      </c>
      <c r="H60" s="22"/>
      <c r="I60" s="30">
        <f>((G60-G59)/G59)</f>
        <v>0.0025302729080069193</v>
      </c>
      <c r="J60" s="23"/>
      <c r="K60" s="10">
        <v>80.19674548763514</v>
      </c>
      <c r="L60" s="22"/>
      <c r="M60" s="30">
        <f>((K60-K59)/K59)</f>
        <v>0.005801848621477668</v>
      </c>
      <c r="N60" s="23"/>
      <c r="O60" s="10">
        <v>114.53217826880227</v>
      </c>
      <c r="P60" s="22"/>
      <c r="Q60" s="30">
        <f>((O60-O59)/O59)</f>
        <v>0.0054585152838427815</v>
      </c>
      <c r="R60" s="158"/>
    </row>
    <row r="61" spans="1:18" s="144" customFormat="1" ht="15" customHeight="1">
      <c r="A61" s="141"/>
      <c r="B61" s="156"/>
      <c r="C61" s="19" t="s">
        <v>4</v>
      </c>
      <c r="D61" s="20" t="s">
        <v>5</v>
      </c>
      <c r="E61" s="21" t="s">
        <v>9</v>
      </c>
      <c r="F61" s="14"/>
      <c r="G61" s="10">
        <v>120.08391047436848</v>
      </c>
      <c r="H61" s="22"/>
      <c r="I61" s="30">
        <f>((G61-G60)/G60)</f>
        <v>-0.09500630971696439</v>
      </c>
      <c r="J61" s="23"/>
      <c r="K61" s="10">
        <v>84.56061707807663</v>
      </c>
      <c r="L61" s="22"/>
      <c r="M61" s="30">
        <f>((K61-K60)/K60)</f>
        <v>0.05441457211146205</v>
      </c>
      <c r="N61" s="23"/>
      <c r="O61" s="10">
        <v>108.23663915386406</v>
      </c>
      <c r="P61" s="22"/>
      <c r="Q61" s="30">
        <f>((O61-O60)/O60)</f>
        <v>-0.05496742671009748</v>
      </c>
      <c r="R61" s="158"/>
    </row>
    <row r="62" spans="1:18" s="144" customFormat="1" ht="4.5" customHeight="1">
      <c r="A62" s="141"/>
      <c r="B62" s="156"/>
      <c r="C62" s="19"/>
      <c r="D62" s="20"/>
      <c r="E62" s="21"/>
      <c r="F62" s="83"/>
      <c r="G62" s="10"/>
      <c r="H62" s="22"/>
      <c r="I62" s="31"/>
      <c r="J62" s="23"/>
      <c r="K62" s="10"/>
      <c r="L62" s="22"/>
      <c r="M62" s="31"/>
      <c r="N62" s="23"/>
      <c r="O62" s="10"/>
      <c r="P62" s="22"/>
      <c r="Q62" s="31"/>
      <c r="R62" s="158"/>
    </row>
    <row r="63" spans="1:18" s="144" customFormat="1" ht="15" customHeight="1">
      <c r="A63" s="141"/>
      <c r="B63" s="156">
        <v>2011</v>
      </c>
      <c r="C63" s="19" t="s">
        <v>1</v>
      </c>
      <c r="D63" s="20" t="s">
        <v>5</v>
      </c>
      <c r="E63" s="21" t="s">
        <v>6</v>
      </c>
      <c r="F63" s="14"/>
      <c r="G63" s="10">
        <v>116.80672008891261</v>
      </c>
      <c r="H63" s="22"/>
      <c r="I63" s="30">
        <f>((G63-G61)/G61)</f>
        <v>-0.027290836653386406</v>
      </c>
      <c r="J63" s="23"/>
      <c r="K63" s="10">
        <v>79.99741882834842</v>
      </c>
      <c r="L63" s="22"/>
      <c r="M63" s="30">
        <f>((K63-K61)/K61)</f>
        <v>-0.05396363469669241</v>
      </c>
      <c r="N63" s="23"/>
      <c r="O63" s="10">
        <v>104.31941481568028</v>
      </c>
      <c r="P63" s="22"/>
      <c r="Q63" s="30">
        <f>((O63-O61)/O61)</f>
        <v>-0.036191296854803906</v>
      </c>
      <c r="R63" s="158"/>
    </row>
    <row r="64" spans="1:18" s="144" customFormat="1" ht="15" customHeight="1">
      <c r="A64" s="141"/>
      <c r="B64" s="156"/>
      <c r="C64" s="19" t="s">
        <v>2</v>
      </c>
      <c r="D64" s="20" t="s">
        <v>5</v>
      </c>
      <c r="E64" s="21" t="s">
        <v>7</v>
      </c>
      <c r="F64" s="83"/>
      <c r="G64" s="10">
        <v>103.38698427693637</v>
      </c>
      <c r="H64" s="22"/>
      <c r="I64" s="30">
        <f>((G64-G63)/G63)</f>
        <v>-0.11488838828588982</v>
      </c>
      <c r="J64" s="23"/>
      <c r="K64" s="10">
        <v>84.84523889652222</v>
      </c>
      <c r="L64" s="22"/>
      <c r="M64" s="30">
        <f>((K64-K63)/K63)</f>
        <v>0.06059970608021539</v>
      </c>
      <c r="N64" s="23"/>
      <c r="O64" s="10">
        <v>96.7647678777544</v>
      </c>
      <c r="P64" s="22"/>
      <c r="Q64" s="30">
        <f>((O64-O63)/O63)</f>
        <v>-0.07241841752346889</v>
      </c>
      <c r="R64" s="158"/>
    </row>
    <row r="65" spans="1:18" s="144" customFormat="1" ht="15" customHeight="1">
      <c r="A65" s="141"/>
      <c r="B65" s="156"/>
      <c r="C65" s="19" t="s">
        <v>3</v>
      </c>
      <c r="D65" s="20" t="s">
        <v>5</v>
      </c>
      <c r="E65" s="21" t="s">
        <v>8</v>
      </c>
      <c r="F65" s="83"/>
      <c r="G65" s="10">
        <v>105.1332244093326</v>
      </c>
      <c r="H65" s="22"/>
      <c r="I65" s="30">
        <f>((G65-G64)/G64)</f>
        <v>0.01689032855159676</v>
      </c>
      <c r="J65" s="23"/>
      <c r="K65" s="10">
        <v>86.77751576051033</v>
      </c>
      <c r="L65" s="22"/>
      <c r="M65" s="30">
        <f>((K65-K64)/K64)</f>
        <v>0.02277413428400767</v>
      </c>
      <c r="N65" s="23"/>
      <c r="O65" s="10">
        <v>98.801102751969</v>
      </c>
      <c r="P65" s="22"/>
      <c r="Q65" s="30">
        <f>((O65-O64)/O64)</f>
        <v>0.021044176706827438</v>
      </c>
      <c r="R65" s="158"/>
    </row>
    <row r="66" spans="1:18" s="144" customFormat="1" ht="15" customHeight="1">
      <c r="A66" s="141"/>
      <c r="B66" s="156"/>
      <c r="C66" s="19" t="s">
        <v>4</v>
      </c>
      <c r="D66" s="20" t="s">
        <v>5</v>
      </c>
      <c r="E66" s="21" t="s">
        <v>9</v>
      </c>
      <c r="F66" s="83"/>
      <c r="G66" s="10">
        <v>106.47280588075981</v>
      </c>
      <c r="H66" s="22"/>
      <c r="I66" s="30">
        <f>((G66-G65)/G65)</f>
        <v>0.012741751990898659</v>
      </c>
      <c r="J66" s="23"/>
      <c r="K66" s="10">
        <v>86.11992295658963</v>
      </c>
      <c r="L66" s="22"/>
      <c r="M66" s="30">
        <f>((K66-K65)/K65)</f>
        <v>-0.007577916908056296</v>
      </c>
      <c r="N66" s="23"/>
      <c r="O66" s="10">
        <v>99.95139878778484</v>
      </c>
      <c r="P66" s="22"/>
      <c r="Q66" s="30">
        <f>((O66-O65)/O65)</f>
        <v>0.011642542479546542</v>
      </c>
      <c r="R66" s="158"/>
    </row>
    <row r="67" spans="1:18" s="144" customFormat="1" ht="4.5" customHeight="1">
      <c r="A67" s="141"/>
      <c r="B67" s="156"/>
      <c r="C67" s="19"/>
      <c r="D67" s="20"/>
      <c r="E67" s="21"/>
      <c r="F67" s="83"/>
      <c r="G67" s="10"/>
      <c r="H67" s="22"/>
      <c r="I67" s="31"/>
      <c r="J67" s="23"/>
      <c r="K67" s="10"/>
      <c r="L67" s="22"/>
      <c r="M67" s="31"/>
      <c r="N67" s="23"/>
      <c r="O67" s="10"/>
      <c r="P67" s="22"/>
      <c r="Q67" s="31"/>
      <c r="R67" s="158"/>
    </row>
    <row r="68" spans="1:18" s="144" customFormat="1" ht="15" customHeight="1">
      <c r="A68" s="141"/>
      <c r="B68" s="156">
        <v>2012</v>
      </c>
      <c r="C68" s="19" t="s">
        <v>1</v>
      </c>
      <c r="D68" s="20" t="s">
        <v>5</v>
      </c>
      <c r="E68" s="21" t="s">
        <v>6</v>
      </c>
      <c r="F68" s="14"/>
      <c r="G68" s="10">
        <v>117.76356399707491</v>
      </c>
      <c r="H68" s="22"/>
      <c r="I68" s="30">
        <f>((G68-G66)/G66)</f>
        <v>0.10604358571107594</v>
      </c>
      <c r="J68" s="23"/>
      <c r="K68" s="10">
        <v>79.58658704044667</v>
      </c>
      <c r="L68" s="22"/>
      <c r="M68" s="30">
        <f>((K68-K66)/K66)</f>
        <v>-0.07586323456694465</v>
      </c>
      <c r="N68" s="23"/>
      <c r="O68" s="10">
        <v>106.35574968989488</v>
      </c>
      <c r="P68" s="22"/>
      <c r="Q68" s="30">
        <f>((O68-O66)/O66)</f>
        <v>0.06407465007776081</v>
      </c>
      <c r="R68" s="158"/>
    </row>
    <row r="69" spans="1:18" s="144" customFormat="1" ht="15" customHeight="1">
      <c r="A69" s="141"/>
      <c r="B69" s="156"/>
      <c r="C69" s="19" t="s">
        <v>2</v>
      </c>
      <c r="D69" s="20" t="s">
        <v>5</v>
      </c>
      <c r="E69" s="21" t="s">
        <v>7</v>
      </c>
      <c r="F69" s="83"/>
      <c r="G69" s="10">
        <v>102.28661378254972</v>
      </c>
      <c r="H69" s="22"/>
      <c r="I69" s="30">
        <f>((G69-G68)/G68)</f>
        <v>-0.13142392849888287</v>
      </c>
      <c r="J69" s="23"/>
      <c r="K69" s="10">
        <v>78.57126232774229</v>
      </c>
      <c r="L69" s="22"/>
      <c r="M69" s="30">
        <f>((K69-K68)/K68)</f>
        <v>-0.01275748528063386</v>
      </c>
      <c r="N69" s="23"/>
      <c r="O69" s="10">
        <v>94.02892865743556</v>
      </c>
      <c r="P69" s="22"/>
      <c r="Q69" s="30">
        <f>((O69-O68)/O68)</f>
        <v>-0.1159017831043555</v>
      </c>
      <c r="R69" s="158"/>
    </row>
    <row r="70" spans="1:18" s="144" customFormat="1" ht="15" customHeight="1">
      <c r="A70" s="141"/>
      <c r="B70" s="156"/>
      <c r="C70" s="19" t="s">
        <v>3</v>
      </c>
      <c r="D70" s="20" t="s">
        <v>5</v>
      </c>
      <c r="E70" s="21" t="s">
        <v>8</v>
      </c>
      <c r="F70" s="83"/>
      <c r="G70" s="10">
        <v>97.2392621669936</v>
      </c>
      <c r="H70" s="22"/>
      <c r="I70" s="30">
        <f>((G70-G69)/G69)</f>
        <v>-0.04934518241347052</v>
      </c>
      <c r="J70" s="23"/>
      <c r="K70" s="10">
        <v>79.26083886096781</v>
      </c>
      <c r="L70" s="22"/>
      <c r="M70" s="30">
        <f>((K70-K69)/K69)</f>
        <v>0.008776447174147549</v>
      </c>
      <c r="N70" s="23"/>
      <c r="O70" s="10">
        <v>90.67130779613515</v>
      </c>
      <c r="P70" s="22"/>
      <c r="Q70" s="30">
        <f>((O70-O69)/O69)</f>
        <v>-0.035708381550669646</v>
      </c>
      <c r="R70" s="158"/>
    </row>
    <row r="71" spans="1:18" s="144" customFormat="1" ht="15" customHeight="1">
      <c r="A71" s="141"/>
      <c r="B71" s="156"/>
      <c r="C71" s="19" t="s">
        <v>4</v>
      </c>
      <c r="D71" s="20" t="s">
        <v>5</v>
      </c>
      <c r="E71" s="21" t="s">
        <v>9</v>
      </c>
      <c r="F71" s="83"/>
      <c r="G71" s="10">
        <v>95.78007520704611</v>
      </c>
      <c r="H71" s="22"/>
      <c r="I71" s="30">
        <f>((G71-G70)/G70)</f>
        <v>-0.015006150061500433</v>
      </c>
      <c r="J71" s="23"/>
      <c r="K71" s="10">
        <v>83.97779081759188</v>
      </c>
      <c r="L71" s="22"/>
      <c r="M71" s="30">
        <f>((K71-K70)/K70)</f>
        <v>0.059511759204291574</v>
      </c>
      <c r="N71" s="23"/>
      <c r="O71" s="10">
        <v>90.81120866535602</v>
      </c>
      <c r="P71" s="22"/>
      <c r="Q71" s="30">
        <f>((O71-O70)/O70)</f>
        <v>0.0015429453111608256</v>
      </c>
      <c r="R71" s="158"/>
    </row>
    <row r="72" spans="1:18" s="144" customFormat="1" ht="4.5" customHeight="1">
      <c r="A72" s="141"/>
      <c r="B72" s="156"/>
      <c r="C72" s="19"/>
      <c r="D72" s="20"/>
      <c r="E72" s="21"/>
      <c r="F72" s="83"/>
      <c r="G72" s="10"/>
      <c r="H72" s="22"/>
      <c r="I72" s="31"/>
      <c r="J72" s="23"/>
      <c r="K72" s="10"/>
      <c r="L72" s="22"/>
      <c r="M72" s="31"/>
      <c r="N72" s="23"/>
      <c r="O72" s="10"/>
      <c r="P72" s="22"/>
      <c r="Q72" s="31"/>
      <c r="R72" s="158"/>
    </row>
    <row r="73" spans="1:18" s="144" customFormat="1" ht="15" customHeight="1">
      <c r="A73" s="141"/>
      <c r="B73" s="156">
        <v>2013</v>
      </c>
      <c r="C73" s="19" t="s">
        <v>1</v>
      </c>
      <c r="D73" s="20" t="s">
        <v>5</v>
      </c>
      <c r="E73" s="21" t="s">
        <v>6</v>
      </c>
      <c r="F73" s="14"/>
      <c r="G73" s="10">
        <v>83.60423647568085</v>
      </c>
      <c r="H73" s="22"/>
      <c r="I73" s="30">
        <f>((G73-G71)/G71)</f>
        <v>-0.1271228771228772</v>
      </c>
      <c r="J73" s="23"/>
      <c r="K73" s="10">
        <v>98.93094826619372</v>
      </c>
      <c r="L73" s="22"/>
      <c r="M73" s="30">
        <f>((K73-K71)/K71)</f>
        <v>0.17806085755556</v>
      </c>
      <c r="N73" s="23"/>
      <c r="O73" s="10">
        <v>90.76457504228237</v>
      </c>
      <c r="P73" s="22"/>
      <c r="Q73" s="30">
        <f>((O73-O71)/O71)</f>
        <v>-0.0005135227661762904</v>
      </c>
      <c r="R73" s="158"/>
    </row>
    <row r="74" spans="1:18" s="144" customFormat="1" ht="15" customHeight="1">
      <c r="A74" s="141"/>
      <c r="B74" s="156"/>
      <c r="C74" s="19" t="s">
        <v>2</v>
      </c>
      <c r="D74" s="20" t="s">
        <v>5</v>
      </c>
      <c r="E74" s="21" t="s">
        <v>7</v>
      </c>
      <c r="F74" s="83"/>
      <c r="G74" s="10">
        <v>76.71496033691228</v>
      </c>
      <c r="H74" s="22"/>
      <c r="I74" s="30">
        <f>((G74-G73)/G73)</f>
        <v>-0.08240343347639502</v>
      </c>
      <c r="J74" s="23"/>
      <c r="K74" s="10">
        <v>97.43458469459834</v>
      </c>
      <c r="L74" s="22"/>
      <c r="M74" s="30">
        <f>((K74-K73)/K73)</f>
        <v>-0.015125333354423254</v>
      </c>
      <c r="N74" s="23"/>
      <c r="O74" s="10">
        <v>83.83170974533805</v>
      </c>
      <c r="P74" s="22"/>
      <c r="Q74" s="30">
        <f>((O74-O73)/O73)</f>
        <v>-0.07638294228463777</v>
      </c>
      <c r="R74" s="158"/>
    </row>
    <row r="75" spans="1:20" s="144" customFormat="1" ht="15" customHeight="1">
      <c r="A75" s="141"/>
      <c r="B75" s="156"/>
      <c r="C75" s="19" t="s">
        <v>3</v>
      </c>
      <c r="D75" s="20" t="s">
        <v>5</v>
      </c>
      <c r="E75" s="21" t="s">
        <v>8</v>
      </c>
      <c r="F75" s="83"/>
      <c r="G75" s="10">
        <v>78.91570132568559</v>
      </c>
      <c r="H75" s="22"/>
      <c r="I75" s="30">
        <f>((G75-G74)/G74)</f>
        <v>0.02868724664795783</v>
      </c>
      <c r="J75" s="23"/>
      <c r="K75" s="10">
        <v>101.10192898477273</v>
      </c>
      <c r="L75" s="22"/>
      <c r="M75" s="30">
        <f>((K75-K74)/K74)</f>
        <v>0.03763904061036858</v>
      </c>
      <c r="N75" s="23"/>
      <c r="O75" s="10">
        <v>86.28774722721519</v>
      </c>
      <c r="P75" s="22"/>
      <c r="Q75" s="30">
        <f>((O75-O74)/O74)</f>
        <v>0.029297237159280638</v>
      </c>
      <c r="R75" s="158"/>
      <c r="T75" s="144" t="s">
        <v>23</v>
      </c>
    </row>
    <row r="76" spans="1:18" s="144" customFormat="1" ht="15" customHeight="1">
      <c r="A76" s="141"/>
      <c r="B76" s="156"/>
      <c r="C76" s="19" t="s">
        <v>4</v>
      </c>
      <c r="D76" s="20" t="s">
        <v>5</v>
      </c>
      <c r="E76" s="21" t="s">
        <v>9</v>
      </c>
      <c r="F76" s="83"/>
      <c r="G76" s="10">
        <v>74.72950922747552</v>
      </c>
      <c r="H76" s="22"/>
      <c r="I76" s="30">
        <f>((G76-G75)/G75)</f>
        <v>-0.05304637769020933</v>
      </c>
      <c r="J76" s="23"/>
      <c r="K76" s="10">
        <v>98.37749890349858</v>
      </c>
      <c r="L76" s="22"/>
      <c r="M76" s="30">
        <f>((K76-K75)/K75)</f>
        <v>-0.026947360041809733</v>
      </c>
      <c r="N76" s="23"/>
      <c r="O76" s="10">
        <v>82.04408752751608</v>
      </c>
      <c r="P76" s="22"/>
      <c r="Q76" s="30">
        <f>((O76-O75)/O75)</f>
        <v>-0.049180327868852465</v>
      </c>
      <c r="R76" s="158"/>
    </row>
    <row r="77" spans="1:18" s="144" customFormat="1" ht="4.5" customHeight="1">
      <c r="A77" s="141"/>
      <c r="B77" s="156"/>
      <c r="C77" s="19"/>
      <c r="D77" s="20"/>
      <c r="E77" s="21"/>
      <c r="F77" s="83"/>
      <c r="G77" s="10"/>
      <c r="H77" s="22"/>
      <c r="I77" s="31"/>
      <c r="J77" s="23"/>
      <c r="K77" s="10"/>
      <c r="L77" s="22"/>
      <c r="M77" s="31"/>
      <c r="N77" s="23"/>
      <c r="O77" s="10"/>
      <c r="P77" s="22"/>
      <c r="Q77" s="31"/>
      <c r="R77" s="158"/>
    </row>
    <row r="78" spans="1:18" s="144" customFormat="1" ht="15" customHeight="1">
      <c r="A78" s="141"/>
      <c r="B78" s="156">
        <v>2014</v>
      </c>
      <c r="C78" s="19" t="s">
        <v>1</v>
      </c>
      <c r="D78" s="20" t="s">
        <v>5</v>
      </c>
      <c r="E78" s="21" t="s">
        <v>6</v>
      </c>
      <c r="F78" s="14"/>
      <c r="G78" s="10">
        <v>75.87772191727028</v>
      </c>
      <c r="H78" s="22"/>
      <c r="I78" s="30">
        <f>((G78-G76)/G76)</f>
        <v>0.015364916773367512</v>
      </c>
      <c r="J78" s="23"/>
      <c r="K78" s="10">
        <v>99.02072336280277</v>
      </c>
      <c r="L78" s="22"/>
      <c r="M78" s="30">
        <f>((K78-K76)/K76)</f>
        <v>0.006538329053629946</v>
      </c>
      <c r="N78" s="23"/>
      <c r="O78" s="10">
        <v>85.82141099647906</v>
      </c>
      <c r="P78" s="22"/>
      <c r="Q78" s="30">
        <f>((O78-O76)/O76)</f>
        <v>0.046040166729822314</v>
      </c>
      <c r="R78" s="158"/>
    </row>
    <row r="79" spans="1:18" s="144" customFormat="1" ht="15" customHeight="1">
      <c r="A79" s="141"/>
      <c r="B79" s="156"/>
      <c r="C79" s="19" t="s">
        <v>2</v>
      </c>
      <c r="D79" s="20" t="s">
        <v>5</v>
      </c>
      <c r="E79" s="21" t="s">
        <v>7</v>
      </c>
      <c r="F79" s="83"/>
      <c r="G79" s="10">
        <v>79.08314900961399</v>
      </c>
      <c r="H79" s="22"/>
      <c r="I79" s="30">
        <f>((G79-G78)/G78)</f>
        <v>0.04224464060529649</v>
      </c>
      <c r="J79" s="23"/>
      <c r="K79" s="10">
        <v>98.52996904214989</v>
      </c>
      <c r="L79" s="22"/>
      <c r="M79" s="30">
        <f>((K79-K78)/K78)</f>
        <v>-0.004956076909828303</v>
      </c>
      <c r="N79" s="23"/>
      <c r="O79" s="10">
        <v>85.7281437503318</v>
      </c>
      <c r="P79" s="22"/>
      <c r="Q79" s="30">
        <f>((O79-O78)/O78)</f>
        <v>-0.001086759644992202</v>
      </c>
      <c r="R79" s="158"/>
    </row>
    <row r="80" spans="1:18" s="144" customFormat="1" ht="15" customHeight="1">
      <c r="A80" s="141"/>
      <c r="B80" s="156"/>
      <c r="C80" s="19" t="s">
        <v>3</v>
      </c>
      <c r="D80" s="20" t="s">
        <v>5</v>
      </c>
      <c r="E80" s="21" t="s">
        <v>8</v>
      </c>
      <c r="F80" s="83"/>
      <c r="G80" s="10">
        <v>82.50386598129421</v>
      </c>
      <c r="H80" s="22"/>
      <c r="I80" s="30">
        <f>((G80-G79)/G79)</f>
        <v>0.0432546884452511</v>
      </c>
      <c r="J80" s="23"/>
      <c r="K80" s="10">
        <v>98.20305425478274</v>
      </c>
      <c r="L80" s="22"/>
      <c r="M80" s="30">
        <f>((K80-K79)/K79)</f>
        <v>-0.0033179223595137257</v>
      </c>
      <c r="N80" s="23"/>
      <c r="O80" s="10">
        <v>87.59348867327647</v>
      </c>
      <c r="P80" s="22"/>
      <c r="Q80" s="30">
        <f>((O80-O79)/O79)</f>
        <v>0.021758839528558584</v>
      </c>
      <c r="R80" s="158"/>
    </row>
    <row r="81" spans="1:18" s="144" customFormat="1" ht="15" customHeight="1">
      <c r="A81" s="141"/>
      <c r="B81" s="156"/>
      <c r="C81" s="19" t="s">
        <v>4</v>
      </c>
      <c r="D81" s="20" t="s">
        <v>5</v>
      </c>
      <c r="E81" s="21" t="s">
        <v>9</v>
      </c>
      <c r="F81" s="83"/>
      <c r="G81" s="10">
        <v>87.59905979225843</v>
      </c>
      <c r="H81" s="22"/>
      <c r="I81" s="30">
        <f>((G81-G80)/G80)</f>
        <v>0.061757031023484794</v>
      </c>
      <c r="J81" s="23"/>
      <c r="K81" s="10">
        <v>103.19086579413379</v>
      </c>
      <c r="L81" s="22"/>
      <c r="M81" s="30">
        <f>((K81-K80)/K80)</f>
        <v>0.050790798485864035</v>
      </c>
      <c r="N81" s="23"/>
      <c r="O81" s="10">
        <v>91.99259378322094</v>
      </c>
      <c r="P81" s="22"/>
      <c r="Q81" s="30">
        <f>((O81-O80)/O80)</f>
        <v>0.050221827861579124</v>
      </c>
      <c r="R81" s="158"/>
    </row>
    <row r="82" spans="1:18" s="144" customFormat="1" ht="4.5" customHeight="1">
      <c r="A82" s="141"/>
      <c r="B82" s="156"/>
      <c r="C82" s="19"/>
      <c r="D82" s="20"/>
      <c r="E82" s="21"/>
      <c r="F82" s="83"/>
      <c r="G82" s="10"/>
      <c r="H82" s="22"/>
      <c r="I82" s="31"/>
      <c r="J82" s="23"/>
      <c r="K82" s="10"/>
      <c r="L82" s="22"/>
      <c r="M82" s="31"/>
      <c r="N82" s="23"/>
      <c r="O82" s="10"/>
      <c r="P82" s="22"/>
      <c r="Q82" s="31"/>
      <c r="R82" s="158"/>
    </row>
    <row r="83" spans="1:18" s="144" customFormat="1" ht="15" customHeight="1">
      <c r="A83" s="141"/>
      <c r="B83" s="156">
        <v>2015</v>
      </c>
      <c r="C83" s="19" t="s">
        <v>1</v>
      </c>
      <c r="D83" s="20" t="s">
        <v>5</v>
      </c>
      <c r="E83" s="21" t="s">
        <v>6</v>
      </c>
      <c r="F83" s="14"/>
      <c r="G83" s="10">
        <v>98.6027647361249</v>
      </c>
      <c r="H83" s="22"/>
      <c r="I83" s="30">
        <f>((G83-G81)/G81)</f>
        <v>0.12561441835062845</v>
      </c>
      <c r="J83" s="23"/>
      <c r="K83" s="10">
        <v>101.58996616937819</v>
      </c>
      <c r="L83" s="22"/>
      <c r="M83" s="30">
        <f>((K83-K81)/K81)</f>
        <v>-0.015513966400373072</v>
      </c>
      <c r="N83" s="23"/>
      <c r="O83" s="10">
        <v>101.41258564409148</v>
      </c>
      <c r="P83" s="22"/>
      <c r="Q83" s="30">
        <f>((O83-O81)/O81)</f>
        <v>0.10239945927678262</v>
      </c>
      <c r="R83" s="158"/>
    </row>
    <row r="84" spans="1:18" s="144" customFormat="1" ht="15" customHeight="1">
      <c r="A84" s="141"/>
      <c r="B84" s="156"/>
      <c r="C84" s="19" t="s">
        <v>2</v>
      </c>
      <c r="D84" s="20" t="s">
        <v>5</v>
      </c>
      <c r="E84" s="21" t="s">
        <v>7</v>
      </c>
      <c r="F84" s="83"/>
      <c r="G84" s="10">
        <v>101.1862432881631</v>
      </c>
      <c r="H84" s="22"/>
      <c r="I84" s="30">
        <f>((G84-G83)/G83)</f>
        <v>0.026200873362445358</v>
      </c>
      <c r="J84" s="23"/>
      <c r="K84" s="10">
        <v>101.95242681900956</v>
      </c>
      <c r="L84" s="22"/>
      <c r="M84" s="30">
        <f>((K84-K83)/K83)</f>
        <v>0.0035678784362133988</v>
      </c>
      <c r="N84" s="23"/>
      <c r="O84" s="10">
        <v>101.21050661077251</v>
      </c>
      <c r="P84" s="22"/>
      <c r="Q84" s="30">
        <f>((O84-O83)/O83)</f>
        <v>-0.0019926425505820853</v>
      </c>
      <c r="R84" s="158"/>
    </row>
    <row r="85" spans="1:18" s="144" customFormat="1" ht="15" customHeight="1">
      <c r="A85" s="141"/>
      <c r="B85" s="156"/>
      <c r="C85" s="19" t="s">
        <v>3</v>
      </c>
      <c r="D85" s="20" t="s">
        <v>5</v>
      </c>
      <c r="E85" s="21" t="s">
        <v>8</v>
      </c>
      <c r="F85" s="83"/>
      <c r="G85" s="10">
        <v>96.71299801750433</v>
      </c>
      <c r="H85" s="22"/>
      <c r="I85" s="30">
        <f>((G85-G84)/G84)</f>
        <v>-0.04420803782505928</v>
      </c>
      <c r="J85" s="23"/>
      <c r="K85" s="10">
        <v>99.55793189499478</v>
      </c>
      <c r="L85" s="22"/>
      <c r="M85" s="30">
        <f>((K85-K84)/K84)</f>
        <v>-0.023486394573672995</v>
      </c>
      <c r="N85" s="23"/>
      <c r="O85" s="10">
        <v>97.30882681361325</v>
      </c>
      <c r="P85" s="22"/>
      <c r="Q85" s="30">
        <f>((O85-O84)/O84)</f>
        <v>-0.03855014590692681</v>
      </c>
      <c r="R85" s="158"/>
    </row>
    <row r="86" spans="1:18" s="144" customFormat="1" ht="15" customHeight="1">
      <c r="A86" s="141"/>
      <c r="B86" s="156"/>
      <c r="C86" s="19" t="s">
        <v>4</v>
      </c>
      <c r="D86" s="20" t="s">
        <v>5</v>
      </c>
      <c r="E86" s="21" t="s">
        <v>9</v>
      </c>
      <c r="F86" s="83"/>
      <c r="G86" s="10">
        <v>103.50658976545668</v>
      </c>
      <c r="H86" s="22"/>
      <c r="I86" s="30">
        <f>((G86-G85)/G85)</f>
        <v>0.0702448676725207</v>
      </c>
      <c r="J86" s="23"/>
      <c r="K86" s="10">
        <v>96.96586711369955</v>
      </c>
      <c r="L86" s="22"/>
      <c r="M86" s="30">
        <f>((K86-K85)/K85)</f>
        <v>-0.02603574353100388</v>
      </c>
      <c r="N86" s="23"/>
      <c r="O86" s="10">
        <v>100.07575511598117</v>
      </c>
      <c r="P86" s="22"/>
      <c r="Q86" s="30">
        <f>((O86-O85)/O85)</f>
        <v>0.028434504792332258</v>
      </c>
      <c r="R86" s="158"/>
    </row>
    <row r="87" spans="1:18" s="144" customFormat="1" ht="4.5" customHeight="1">
      <c r="A87" s="141"/>
      <c r="B87" s="156"/>
      <c r="C87" s="19"/>
      <c r="D87" s="20"/>
      <c r="E87" s="21"/>
      <c r="F87" s="83"/>
      <c r="G87" s="10"/>
      <c r="H87" s="22"/>
      <c r="I87" s="31"/>
      <c r="J87" s="23"/>
      <c r="K87" s="10"/>
      <c r="L87" s="22"/>
      <c r="M87" s="31"/>
      <c r="N87" s="23"/>
      <c r="O87" s="10"/>
      <c r="P87" s="22"/>
      <c r="Q87" s="31"/>
      <c r="R87" s="158"/>
    </row>
    <row r="88" spans="1:18" s="144" customFormat="1" ht="15" customHeight="1">
      <c r="A88" s="141"/>
      <c r="B88" s="156">
        <v>2016</v>
      </c>
      <c r="C88" s="19" t="s">
        <v>1</v>
      </c>
      <c r="D88" s="20" t="s">
        <v>5</v>
      </c>
      <c r="E88" s="21" t="s">
        <v>6</v>
      </c>
      <c r="F88" s="14"/>
      <c r="G88" s="10">
        <v>96.37810264964753</v>
      </c>
      <c r="H88" s="22"/>
      <c r="I88" s="30">
        <f>((G88-G86)/G86)</f>
        <v>-0.06886988675756898</v>
      </c>
      <c r="J88" s="23"/>
      <c r="K88" s="10">
        <v>109.00861452553119</v>
      </c>
      <c r="L88" s="22"/>
      <c r="M88" s="30">
        <f>((K88-K86)/K86)</f>
        <v>0.12419573784361297</v>
      </c>
      <c r="N88" s="23"/>
      <c r="O88" s="10">
        <v>102.59397076195644</v>
      </c>
      <c r="P88" s="22"/>
      <c r="Q88" s="30">
        <f>((O88-O86)/O86)</f>
        <v>0.025163094128611167</v>
      </c>
      <c r="R88" s="158"/>
    </row>
    <row r="89" spans="1:18" s="144" customFormat="1" ht="15" customHeight="1">
      <c r="A89" s="141"/>
      <c r="B89" s="156"/>
      <c r="C89" s="19" t="s">
        <v>2</v>
      </c>
      <c r="D89" s="20" t="s">
        <v>5</v>
      </c>
      <c r="E89" s="21" t="s">
        <v>7</v>
      </c>
      <c r="F89" s="28"/>
      <c r="G89" s="10">
        <v>106.40104258764762</v>
      </c>
      <c r="H89" s="22"/>
      <c r="I89" s="30">
        <f>((G89-G88)/G88)</f>
        <v>0.10399602879126349</v>
      </c>
      <c r="J89" s="23"/>
      <c r="K89" s="10">
        <v>108.04745546904164</v>
      </c>
      <c r="L89" s="22"/>
      <c r="M89" s="30">
        <f>((K89-K88)/K88)</f>
        <v>-0.00881727614531266</v>
      </c>
      <c r="N89" s="23"/>
      <c r="O89" s="10">
        <v>106.69772959243473</v>
      </c>
      <c r="P89" s="22"/>
      <c r="Q89" s="30">
        <f>((O89-O88)/O88)</f>
        <v>0.04000000000000026</v>
      </c>
      <c r="R89" s="158"/>
    </row>
    <row r="90" spans="1:18" s="144" customFormat="1" ht="15" customHeight="1">
      <c r="A90" s="141"/>
      <c r="B90" s="156"/>
      <c r="C90" s="19" t="s">
        <v>3</v>
      </c>
      <c r="D90" s="20" t="s">
        <v>5</v>
      </c>
      <c r="E90" s="21" t="s">
        <v>8</v>
      </c>
      <c r="F90" s="83"/>
      <c r="G90" s="10">
        <v>104.72656574836358</v>
      </c>
      <c r="H90" s="22"/>
      <c r="I90" s="30">
        <f>((G90-G89)/G89)</f>
        <v>-0.015737410071942605</v>
      </c>
      <c r="J90" s="23"/>
      <c r="K90" s="10">
        <v>106.03098133141515</v>
      </c>
      <c r="L90" s="22"/>
      <c r="M90" s="30">
        <f>((K90-K89)/K89)</f>
        <v>-0.01866285632431446</v>
      </c>
      <c r="N90" s="23"/>
      <c r="O90" s="10">
        <v>104.81684012846549</v>
      </c>
      <c r="P90" s="22"/>
      <c r="Q90" s="30">
        <f>((O90-O89)/O89)</f>
        <v>-0.017628205128205482</v>
      </c>
      <c r="R90" s="158"/>
    </row>
    <row r="91" spans="1:18" s="144" customFormat="1" ht="15" customHeight="1">
      <c r="A91" s="141"/>
      <c r="B91" s="156"/>
      <c r="C91" s="19" t="s">
        <v>4</v>
      </c>
      <c r="D91" s="20" t="s">
        <v>5</v>
      </c>
      <c r="E91" s="21" t="s">
        <v>9</v>
      </c>
      <c r="F91" s="83"/>
      <c r="G91" s="10">
        <v>118.02669607181954</v>
      </c>
      <c r="H91" s="22"/>
      <c r="I91" s="30">
        <f>((G91-G90)/G90)</f>
        <v>0.12699862951119242</v>
      </c>
      <c r="J91" s="23"/>
      <c r="K91" s="10">
        <v>106.55104520945333</v>
      </c>
      <c r="L91" s="22"/>
      <c r="M91" s="30">
        <f>((K91-K90)/K90)</f>
        <v>0.0049048294329433</v>
      </c>
      <c r="N91" s="23"/>
      <c r="O91" s="10">
        <v>112.82227875610302</v>
      </c>
      <c r="P91" s="22"/>
      <c r="Q91" s="30">
        <f>((O91-O90)/O90)</f>
        <v>0.076375500519057</v>
      </c>
      <c r="R91" s="158"/>
    </row>
    <row r="92" spans="1:18" s="144" customFormat="1" ht="4.5" customHeight="1">
      <c r="A92" s="141"/>
      <c r="B92" s="156"/>
      <c r="C92" s="19"/>
      <c r="D92" s="20"/>
      <c r="E92" s="21"/>
      <c r="F92" s="83"/>
      <c r="G92" s="10"/>
      <c r="H92" s="22"/>
      <c r="I92" s="31"/>
      <c r="J92" s="23"/>
      <c r="K92" s="10"/>
      <c r="L92" s="22"/>
      <c r="M92" s="31"/>
      <c r="N92" s="23"/>
      <c r="O92" s="10"/>
      <c r="P92" s="22"/>
      <c r="Q92" s="31"/>
      <c r="R92" s="158"/>
    </row>
    <row r="93" spans="1:18" s="144" customFormat="1" ht="15" customHeight="1">
      <c r="A93" s="141"/>
      <c r="B93" s="156">
        <v>2017</v>
      </c>
      <c r="C93" s="19" t="s">
        <v>1</v>
      </c>
      <c r="D93" s="20" t="s">
        <v>5</v>
      </c>
      <c r="E93" s="21" t="s">
        <v>6</v>
      </c>
      <c r="F93" s="14"/>
      <c r="G93" s="10">
        <v>113.21855543330399</v>
      </c>
      <c r="H93" s="22"/>
      <c r="I93" s="30">
        <f>((G93-G91)/G91)</f>
        <v>-0.04073773814349414</v>
      </c>
      <c r="J93" s="23"/>
      <c r="K93" s="10">
        <v>106.20207328405122</v>
      </c>
      <c r="L93" s="22"/>
      <c r="M93" s="30">
        <f>((K93-K91)/K91)</f>
        <v>-0.0032751619162075555</v>
      </c>
      <c r="N93" s="23"/>
      <c r="O93" s="10">
        <v>112.58911064073493</v>
      </c>
      <c r="P93" s="22"/>
      <c r="Q93" s="30">
        <f>((O93-O91)/O91)</f>
        <v>-0.0020666850372003725</v>
      </c>
      <c r="R93" s="158"/>
    </row>
    <row r="94" spans="1:18" s="144" customFormat="1" ht="15" customHeight="1">
      <c r="A94" s="141"/>
      <c r="B94" s="156"/>
      <c r="C94" s="19" t="s">
        <v>2</v>
      </c>
      <c r="D94" s="20" t="s">
        <v>5</v>
      </c>
      <c r="E94" s="21" t="s">
        <v>7</v>
      </c>
      <c r="F94" s="28"/>
      <c r="G94" s="10">
        <v>118.50511802590071</v>
      </c>
      <c r="H94" s="22"/>
      <c r="I94" s="30">
        <f>((G94-G93)/G93)</f>
        <v>0.0466934291147266</v>
      </c>
      <c r="J94" s="23"/>
      <c r="K94" s="10">
        <v>109.90197988650381</v>
      </c>
      <c r="L94" s="22"/>
      <c r="M94" s="30">
        <f>((K94-K93)/K93)</f>
        <v>0.034838365090639103</v>
      </c>
      <c r="N94" s="23"/>
      <c r="O94" s="10">
        <v>115.21613807388201</v>
      </c>
      <c r="P94" s="22"/>
      <c r="Q94" s="30">
        <f>((O94-O93)/O93)</f>
        <v>0.02333287311887349</v>
      </c>
      <c r="R94" s="158"/>
    </row>
    <row r="95" spans="1:18" s="144" customFormat="1" ht="15" customHeight="1">
      <c r="A95" s="141"/>
      <c r="B95" s="156"/>
      <c r="C95" s="19" t="s">
        <v>3</v>
      </c>
      <c r="D95" s="20" t="s">
        <v>5</v>
      </c>
      <c r="E95" s="21" t="s">
        <v>8</v>
      </c>
      <c r="F95" s="83"/>
      <c r="G95" s="10">
        <v>116.04124496238278</v>
      </c>
      <c r="H95" s="22"/>
      <c r="I95" s="30">
        <f>((G95-G94)/G94)</f>
        <v>-0.020791279773920212</v>
      </c>
      <c r="J95" s="23"/>
      <c r="K95" s="10">
        <v>118.72447619174568</v>
      </c>
      <c r="L95" s="22"/>
      <c r="M95" s="30">
        <f>((K95-K94)/K94)</f>
        <v>0.08027604520276063</v>
      </c>
      <c r="N95" s="23"/>
      <c r="O95" s="10">
        <v>116.63069130711503</v>
      </c>
      <c r="P95" s="22"/>
      <c r="Q95" s="30">
        <f>((O95-O94)/O94)</f>
        <v>0.012277388019427833</v>
      </c>
      <c r="R95" s="158"/>
    </row>
    <row r="96" spans="1:18" s="144" customFormat="1" ht="4.5" customHeight="1" thickBot="1">
      <c r="A96" s="141"/>
      <c r="B96" s="159"/>
      <c r="C96" s="160"/>
      <c r="D96" s="161"/>
      <c r="E96" s="162"/>
      <c r="F96" s="163"/>
      <c r="G96" s="164"/>
      <c r="H96" s="165"/>
      <c r="I96" s="166"/>
      <c r="J96" s="165"/>
      <c r="K96" s="164"/>
      <c r="L96" s="165"/>
      <c r="M96" s="166"/>
      <c r="N96" s="165"/>
      <c r="O96" s="164"/>
      <c r="P96" s="165"/>
      <c r="Q96" s="166"/>
      <c r="R96" s="167"/>
    </row>
    <row r="97" spans="1:18" s="169" customFormat="1" ht="5.25" customHeight="1">
      <c r="A97" s="168"/>
      <c r="B97" s="333"/>
      <c r="C97" s="334"/>
      <c r="D97" s="334"/>
      <c r="E97" s="334"/>
      <c r="F97" s="334"/>
      <c r="G97" s="334"/>
      <c r="H97" s="334"/>
      <c r="I97" s="334"/>
      <c r="J97" s="334"/>
      <c r="K97" s="334"/>
      <c r="L97" s="334"/>
      <c r="M97" s="334"/>
      <c r="N97" s="334"/>
      <c r="O97" s="334"/>
      <c r="P97" s="334"/>
      <c r="Q97" s="334"/>
      <c r="R97" s="335"/>
    </row>
    <row r="98" spans="2:18" ht="14.25">
      <c r="B98" s="170"/>
      <c r="C98" s="171"/>
      <c r="D98" s="172"/>
      <c r="E98" s="173"/>
      <c r="F98" s="170"/>
      <c r="G98" s="170"/>
      <c r="H98" s="170"/>
      <c r="I98" s="174"/>
      <c r="J98" s="170"/>
      <c r="K98" s="170"/>
      <c r="L98" s="170"/>
      <c r="M98" s="174"/>
      <c r="N98" s="170"/>
      <c r="O98" s="170"/>
      <c r="P98" s="170"/>
      <c r="Q98" s="174"/>
      <c r="R98" s="170"/>
    </row>
    <row r="99" spans="2:18" ht="14.25">
      <c r="B99" s="170"/>
      <c r="C99" s="171"/>
      <c r="D99" s="172"/>
      <c r="E99" s="173"/>
      <c r="F99" s="170"/>
      <c r="G99" s="170"/>
      <c r="H99" s="170"/>
      <c r="I99" s="174"/>
      <c r="J99" s="170"/>
      <c r="K99" s="170"/>
      <c r="L99" s="170"/>
      <c r="M99" s="174"/>
      <c r="N99" s="170"/>
      <c r="O99" s="170"/>
      <c r="P99" s="170"/>
      <c r="Q99" s="174"/>
      <c r="R99" s="170"/>
    </row>
    <row r="100" spans="2:18" ht="14.25">
      <c r="B100" s="170"/>
      <c r="C100" s="171"/>
      <c r="D100" s="172"/>
      <c r="E100" s="173"/>
      <c r="F100" s="170"/>
      <c r="G100" s="170" t="s">
        <v>23</v>
      </c>
      <c r="H100" s="170"/>
      <c r="I100" s="174"/>
      <c r="J100" s="170"/>
      <c r="K100" s="170"/>
      <c r="L100" s="170"/>
      <c r="M100" s="174"/>
      <c r="N100" s="170"/>
      <c r="O100" s="170"/>
      <c r="P100" s="170"/>
      <c r="Q100" s="174"/>
      <c r="R100" s="170"/>
    </row>
    <row r="101" spans="2:18" ht="14.25">
      <c r="B101" s="170"/>
      <c r="C101" s="171"/>
      <c r="D101" s="172"/>
      <c r="E101" s="173"/>
      <c r="F101" s="170"/>
      <c r="G101" s="170"/>
      <c r="H101" s="170"/>
      <c r="I101" s="174"/>
      <c r="J101" s="170"/>
      <c r="K101" s="170"/>
      <c r="L101" s="170"/>
      <c r="M101" s="174"/>
      <c r="N101" s="170"/>
      <c r="O101" s="170"/>
      <c r="P101" s="170"/>
      <c r="Q101" s="174"/>
      <c r="R101" s="170"/>
    </row>
    <row r="102" spans="2:18" ht="14.25">
      <c r="B102" s="170"/>
      <c r="C102" s="171"/>
      <c r="D102" s="172"/>
      <c r="E102" s="173"/>
      <c r="F102" s="170"/>
      <c r="G102" s="170"/>
      <c r="H102" s="170"/>
      <c r="I102" s="174"/>
      <c r="J102" s="170"/>
      <c r="K102" s="170"/>
      <c r="L102" s="170"/>
      <c r="M102" s="174"/>
      <c r="N102" s="170"/>
      <c r="O102" s="170"/>
      <c r="P102" s="170"/>
      <c r="Q102" s="174"/>
      <c r="R102" s="170"/>
    </row>
    <row r="103" spans="2:18" ht="14.25">
      <c r="B103" s="170"/>
      <c r="C103" s="171"/>
      <c r="D103" s="172"/>
      <c r="E103" s="173"/>
      <c r="F103" s="170"/>
      <c r="G103" s="170"/>
      <c r="H103" s="170"/>
      <c r="I103" s="174"/>
      <c r="J103" s="170"/>
      <c r="K103" s="170"/>
      <c r="L103" s="170"/>
      <c r="M103" s="174"/>
      <c r="N103" s="170"/>
      <c r="O103" s="170"/>
      <c r="P103" s="170"/>
      <c r="Q103" s="174"/>
      <c r="R103" s="170"/>
    </row>
    <row r="104" spans="2:18" ht="14.25">
      <c r="B104" s="170"/>
      <c r="C104" s="171"/>
      <c r="D104" s="172"/>
      <c r="E104" s="173"/>
      <c r="F104" s="170"/>
      <c r="G104" s="170"/>
      <c r="H104" s="170"/>
      <c r="I104" s="174"/>
      <c r="J104" s="170"/>
      <c r="K104" s="170"/>
      <c r="L104" s="170"/>
      <c r="M104" s="174"/>
      <c r="N104" s="170"/>
      <c r="O104" s="170"/>
      <c r="P104" s="170"/>
      <c r="Q104" s="174"/>
      <c r="R104" s="170"/>
    </row>
    <row r="105" spans="2:18" ht="14.25">
      <c r="B105" s="170"/>
      <c r="C105" s="171"/>
      <c r="D105" s="172"/>
      <c r="E105" s="173"/>
      <c r="F105" s="170"/>
      <c r="G105" s="170"/>
      <c r="H105" s="170"/>
      <c r="I105" s="174"/>
      <c r="J105" s="170"/>
      <c r="K105" s="170"/>
      <c r="L105" s="170"/>
      <c r="M105" s="174"/>
      <c r="N105" s="170"/>
      <c r="O105" s="170"/>
      <c r="P105" s="170"/>
      <c r="Q105" s="174"/>
      <c r="R105" s="170"/>
    </row>
    <row r="106" spans="2:18" ht="14.25">
      <c r="B106" s="170"/>
      <c r="C106" s="171"/>
      <c r="D106" s="172"/>
      <c r="E106" s="173"/>
      <c r="F106" s="170"/>
      <c r="G106" s="170"/>
      <c r="H106" s="170"/>
      <c r="I106" s="174"/>
      <c r="J106" s="170"/>
      <c r="K106" s="170"/>
      <c r="L106" s="170"/>
      <c r="M106" s="174"/>
      <c r="N106" s="170"/>
      <c r="O106" s="170"/>
      <c r="P106" s="170"/>
      <c r="Q106" s="174"/>
      <c r="R106" s="170"/>
    </row>
    <row r="107" spans="2:18" ht="14.25">
      <c r="B107" s="170"/>
      <c r="C107" s="171"/>
      <c r="D107" s="172"/>
      <c r="E107" s="173"/>
      <c r="F107" s="170"/>
      <c r="G107" s="170"/>
      <c r="H107" s="170"/>
      <c r="I107" s="174"/>
      <c r="J107" s="170"/>
      <c r="K107" s="170"/>
      <c r="L107" s="170"/>
      <c r="M107" s="174"/>
      <c r="N107" s="170"/>
      <c r="O107" s="170"/>
      <c r="P107" s="170"/>
      <c r="Q107" s="174"/>
      <c r="R107" s="170"/>
    </row>
    <row r="108" spans="2:18" ht="14.25">
      <c r="B108" s="170"/>
      <c r="C108" s="171"/>
      <c r="D108" s="172"/>
      <c r="E108" s="173"/>
      <c r="F108" s="170"/>
      <c r="G108" s="170"/>
      <c r="H108" s="170"/>
      <c r="I108" s="174"/>
      <c r="J108" s="170"/>
      <c r="K108" s="170"/>
      <c r="L108" s="170"/>
      <c r="M108" s="174"/>
      <c r="N108" s="170"/>
      <c r="O108" s="170"/>
      <c r="P108" s="170"/>
      <c r="Q108" s="174"/>
      <c r="R108" s="170"/>
    </row>
  </sheetData>
  <sheetProtection password="91A1" sheet="1"/>
  <mergeCells count="9">
    <mergeCell ref="B2:R2"/>
    <mergeCell ref="B4:F4"/>
    <mergeCell ref="B97:R97"/>
    <mergeCell ref="G4:H4"/>
    <mergeCell ref="I4:J4"/>
    <mergeCell ref="K4:L4"/>
    <mergeCell ref="M4:N4"/>
    <mergeCell ref="O4:P4"/>
    <mergeCell ref="Q4:R4"/>
  </mergeCells>
  <printOptions/>
  <pageMargins left="0.5" right="0.5" top="0.5" bottom="0.5" header="0.5" footer="0.5"/>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pageSetUpPr fitToPage="1"/>
  </sheetPr>
  <dimension ref="A1:X108"/>
  <sheetViews>
    <sheetView zoomScalePageLayoutView="0" workbookViewId="0" topLeftCell="A1">
      <pane ySplit="6" topLeftCell="A73" activePane="bottomLeft" state="frozen"/>
      <selection pane="topLeft" activeCell="G38" sqref="G38"/>
      <selection pane="bottomLeft" activeCell="T95" sqref="T95"/>
    </sheetView>
  </sheetViews>
  <sheetFormatPr defaultColWidth="8.8515625" defaultRowHeight="12.75"/>
  <cols>
    <col min="1" max="1" width="1.57421875" style="140" customWidth="1"/>
    <col min="2" max="2" width="7.421875" style="144" customWidth="1"/>
    <col min="3" max="3" width="7.140625" style="144" customWidth="1"/>
    <col min="4" max="4" width="3.140625" style="144" customWidth="1"/>
    <col min="5" max="5" width="7.140625" style="144" customWidth="1"/>
    <col min="6" max="6" width="3.421875" style="144" customWidth="1"/>
    <col min="7" max="7" width="9.421875" style="144" customWidth="1"/>
    <col min="8" max="8" width="6.28125" style="144" customWidth="1"/>
    <col min="9" max="9" width="9.7109375" style="175" customWidth="1"/>
    <col min="10" max="10" width="5.57421875" style="144" customWidth="1"/>
    <col min="11" max="11" width="9.57421875" style="144" customWidth="1"/>
    <col min="12" max="12" width="6.7109375" style="144" customWidth="1"/>
    <col min="13" max="13" width="9.421875" style="175" customWidth="1"/>
    <col min="14" max="14" width="5.421875" style="144" customWidth="1"/>
    <col min="15" max="15" width="9.7109375" style="144" customWidth="1"/>
    <col min="16" max="16" width="6.28125" style="144" customWidth="1"/>
    <col min="17" max="17" width="9.57421875" style="175" customWidth="1"/>
    <col min="18" max="18" width="6.28125" style="144" customWidth="1"/>
    <col min="19" max="19" width="10.00390625" style="144" customWidth="1"/>
    <col min="20" max="20" width="6.28125" style="144" customWidth="1"/>
    <col min="21" max="21" width="9.140625" style="175" customWidth="1"/>
    <col min="22" max="22" width="6.28125" style="144" customWidth="1"/>
    <col min="23" max="16384" width="8.8515625" style="140" customWidth="1"/>
  </cols>
  <sheetData>
    <row r="1" spans="1:23" ht="5.25" customHeight="1" thickBot="1">
      <c r="A1" s="137"/>
      <c r="B1" s="138"/>
      <c r="C1" s="138"/>
      <c r="D1" s="138"/>
      <c r="E1" s="138"/>
      <c r="F1" s="138"/>
      <c r="G1" s="138"/>
      <c r="H1" s="138"/>
      <c r="I1" s="139"/>
      <c r="J1" s="138"/>
      <c r="K1" s="138"/>
      <c r="L1" s="138"/>
      <c r="M1" s="139"/>
      <c r="N1" s="138"/>
      <c r="O1" s="138"/>
      <c r="P1" s="138"/>
      <c r="Q1" s="139"/>
      <c r="R1" s="138"/>
      <c r="S1" s="138"/>
      <c r="T1" s="138"/>
      <c r="U1" s="139"/>
      <c r="V1" s="138"/>
      <c r="W1" s="138"/>
    </row>
    <row r="2" spans="1:22" ht="36" customHeight="1">
      <c r="A2" s="141"/>
      <c r="B2" s="327" t="s">
        <v>105</v>
      </c>
      <c r="C2" s="328"/>
      <c r="D2" s="328"/>
      <c r="E2" s="328"/>
      <c r="F2" s="328"/>
      <c r="G2" s="328"/>
      <c r="H2" s="328"/>
      <c r="I2" s="328"/>
      <c r="J2" s="328"/>
      <c r="K2" s="328"/>
      <c r="L2" s="328"/>
      <c r="M2" s="328"/>
      <c r="N2" s="328"/>
      <c r="O2" s="328"/>
      <c r="P2" s="328"/>
      <c r="Q2" s="328"/>
      <c r="R2" s="328"/>
      <c r="S2" s="328"/>
      <c r="T2" s="328"/>
      <c r="U2" s="328"/>
      <c r="V2" s="329"/>
    </row>
    <row r="3" spans="1:22" s="144" customFormat="1" ht="4.5" customHeight="1">
      <c r="A3" s="141"/>
      <c r="B3" s="142"/>
      <c r="C3" s="17"/>
      <c r="D3" s="17"/>
      <c r="E3" s="17"/>
      <c r="F3" s="18"/>
      <c r="G3" s="17"/>
      <c r="H3" s="18"/>
      <c r="I3" s="32"/>
      <c r="J3" s="18"/>
      <c r="K3" s="17"/>
      <c r="L3" s="18"/>
      <c r="M3" s="32"/>
      <c r="N3" s="18"/>
      <c r="O3" s="17"/>
      <c r="P3" s="18"/>
      <c r="Q3" s="32"/>
      <c r="R3" s="18"/>
      <c r="S3" s="17"/>
      <c r="T3" s="18"/>
      <c r="U3" s="32"/>
      <c r="V3" s="143"/>
    </row>
    <row r="4" spans="1:22" s="144" customFormat="1" ht="44.25" customHeight="1">
      <c r="A4" s="141"/>
      <c r="B4" s="330" t="s">
        <v>0</v>
      </c>
      <c r="C4" s="331"/>
      <c r="D4" s="331"/>
      <c r="E4" s="331"/>
      <c r="F4" s="332"/>
      <c r="G4" s="336" t="s">
        <v>80</v>
      </c>
      <c r="H4" s="337"/>
      <c r="I4" s="338" t="s">
        <v>24</v>
      </c>
      <c r="J4" s="339"/>
      <c r="K4" s="336" t="s">
        <v>81</v>
      </c>
      <c r="L4" s="337"/>
      <c r="M4" s="338" t="s">
        <v>24</v>
      </c>
      <c r="N4" s="339"/>
      <c r="O4" s="336" t="s">
        <v>82</v>
      </c>
      <c r="P4" s="337"/>
      <c r="Q4" s="338" t="s">
        <v>24</v>
      </c>
      <c r="R4" s="339"/>
      <c r="S4" s="336" t="s">
        <v>78</v>
      </c>
      <c r="T4" s="337"/>
      <c r="U4" s="338" t="s">
        <v>24</v>
      </c>
      <c r="V4" s="340"/>
    </row>
    <row r="5" spans="1:22" s="144" customFormat="1" ht="4.5" customHeight="1">
      <c r="A5" s="141"/>
      <c r="B5" s="145"/>
      <c r="C5" s="146"/>
      <c r="D5" s="146"/>
      <c r="E5" s="146"/>
      <c r="F5" s="147"/>
      <c r="G5" s="12"/>
      <c r="H5" s="13"/>
      <c r="I5" s="33"/>
      <c r="J5" s="13"/>
      <c r="K5" s="12"/>
      <c r="L5" s="13"/>
      <c r="M5" s="33"/>
      <c r="N5" s="13"/>
      <c r="O5" s="12"/>
      <c r="P5" s="13"/>
      <c r="Q5" s="33"/>
      <c r="R5" s="13"/>
      <c r="S5" s="12"/>
      <c r="T5" s="13"/>
      <c r="U5" s="33"/>
      <c r="V5" s="148"/>
    </row>
    <row r="6" spans="1:22" s="144" customFormat="1" ht="3.75" customHeight="1">
      <c r="A6" s="141"/>
      <c r="B6" s="149"/>
      <c r="C6" s="16"/>
      <c r="D6" s="16"/>
      <c r="E6" s="16"/>
      <c r="F6" s="16"/>
      <c r="G6" s="29"/>
      <c r="H6" s="29"/>
      <c r="I6" s="150"/>
      <c r="J6" s="151"/>
      <c r="K6" s="29"/>
      <c r="L6" s="29"/>
      <c r="M6" s="150"/>
      <c r="N6" s="151"/>
      <c r="O6" s="29"/>
      <c r="P6" s="29"/>
      <c r="Q6" s="150"/>
      <c r="R6" s="151"/>
      <c r="S6" s="29"/>
      <c r="T6" s="29"/>
      <c r="U6" s="150"/>
      <c r="V6" s="152"/>
    </row>
    <row r="7" spans="1:22" s="144" customFormat="1" ht="4.5" customHeight="1">
      <c r="A7" s="141"/>
      <c r="B7" s="142"/>
      <c r="C7" s="17"/>
      <c r="D7" s="17"/>
      <c r="E7" s="17"/>
      <c r="F7" s="18"/>
      <c r="G7" s="17"/>
      <c r="H7" s="153"/>
      <c r="I7" s="154"/>
      <c r="J7" s="153"/>
      <c r="K7" s="17"/>
      <c r="L7" s="153"/>
      <c r="M7" s="154"/>
      <c r="N7" s="153"/>
      <c r="O7" s="17"/>
      <c r="P7" s="153"/>
      <c r="Q7" s="154"/>
      <c r="R7" s="153"/>
      <c r="S7" s="17"/>
      <c r="T7" s="153"/>
      <c r="U7" s="154"/>
      <c r="V7" s="155"/>
    </row>
    <row r="8" spans="1:22" s="144" customFormat="1" ht="15" customHeight="1">
      <c r="A8" s="141"/>
      <c r="B8" s="156">
        <v>2000</v>
      </c>
      <c r="C8" s="19" t="s">
        <v>10</v>
      </c>
      <c r="D8" s="20" t="s">
        <v>5</v>
      </c>
      <c r="E8" s="21" t="s">
        <v>6</v>
      </c>
      <c r="F8" s="14"/>
      <c r="G8" s="10">
        <v>179.65270196789</v>
      </c>
      <c r="H8" s="10"/>
      <c r="I8" s="30"/>
      <c r="J8" s="11"/>
      <c r="K8" s="10">
        <v>71.5134576149449</v>
      </c>
      <c r="L8" s="10"/>
      <c r="M8" s="30"/>
      <c r="N8" s="11"/>
      <c r="O8" s="10">
        <v>128.995818153222</v>
      </c>
      <c r="P8" s="10"/>
      <c r="Q8" s="30"/>
      <c r="R8" s="11"/>
      <c r="S8" s="10">
        <v>136.418892031353</v>
      </c>
      <c r="T8" s="10"/>
      <c r="U8" s="30"/>
      <c r="V8" s="157"/>
    </row>
    <row r="9" spans="1:22" s="144" customFormat="1" ht="15" customHeight="1">
      <c r="A9" s="141"/>
      <c r="B9" s="156"/>
      <c r="C9" s="19" t="s">
        <v>2</v>
      </c>
      <c r="D9" s="20" t="s">
        <v>5</v>
      </c>
      <c r="E9" s="21" t="s">
        <v>7</v>
      </c>
      <c r="F9" s="14"/>
      <c r="G9" s="10">
        <v>195.095854110501</v>
      </c>
      <c r="H9" s="10"/>
      <c r="I9" s="30">
        <f>((G9-G8)/G8)</f>
        <v>0.08596114599696472</v>
      </c>
      <c r="J9" s="11"/>
      <c r="K9" s="10">
        <v>68.4349154065828</v>
      </c>
      <c r="L9" s="10"/>
      <c r="M9" s="30">
        <f>((K9-K8)/K8)</f>
        <v>-0.04304843187611083</v>
      </c>
      <c r="N9" s="11"/>
      <c r="O9" s="10">
        <v>129.526030624282</v>
      </c>
      <c r="P9" s="10"/>
      <c r="Q9" s="30">
        <f>((O9-O8)/O8)</f>
        <v>0.004110307439813339</v>
      </c>
      <c r="R9" s="11"/>
      <c r="S9" s="10">
        <v>141.56413511047538</v>
      </c>
      <c r="T9" s="10"/>
      <c r="U9" s="30">
        <f>((S9-S8)/S8)</f>
        <v>0.03771649954421152</v>
      </c>
      <c r="V9" s="157"/>
    </row>
    <row r="10" spans="1:22" s="144" customFormat="1" ht="15" customHeight="1">
      <c r="A10" s="141"/>
      <c r="B10" s="156"/>
      <c r="C10" s="19" t="s">
        <v>3</v>
      </c>
      <c r="D10" s="20" t="s">
        <v>5</v>
      </c>
      <c r="E10" s="21" t="s">
        <v>8</v>
      </c>
      <c r="F10" s="14"/>
      <c r="G10" s="10">
        <v>166.563419228641</v>
      </c>
      <c r="H10" s="10"/>
      <c r="I10" s="30">
        <f>((G10-G9)/G9)</f>
        <v>-0.14624828913944735</v>
      </c>
      <c r="J10" s="11"/>
      <c r="K10" s="10">
        <v>57.8351770390265</v>
      </c>
      <c r="L10" s="10"/>
      <c r="M10" s="30">
        <f>((K10-K9)/K9)</f>
        <v>-0.1548878712654434</v>
      </c>
      <c r="N10" s="11"/>
      <c r="O10" s="10">
        <v>139.522223959961</v>
      </c>
      <c r="P10" s="10"/>
      <c r="Q10" s="30">
        <f>((O10-O9)/O9)</f>
        <v>0.07717516924976348</v>
      </c>
      <c r="R10" s="11"/>
      <c r="S10" s="10">
        <v>132.20632141370294</v>
      </c>
      <c r="T10" s="10"/>
      <c r="U10" s="30">
        <f>((S10-S9)/S9)</f>
        <v>-0.0661029976940818</v>
      </c>
      <c r="V10" s="157"/>
    </row>
    <row r="11" spans="1:22" s="144" customFormat="1" ht="15" customHeight="1">
      <c r="A11" s="141"/>
      <c r="B11" s="156"/>
      <c r="C11" s="19" t="s">
        <v>4</v>
      </c>
      <c r="D11" s="20" t="s">
        <v>5</v>
      </c>
      <c r="E11" s="21" t="s">
        <v>9</v>
      </c>
      <c r="F11" s="14"/>
      <c r="G11" s="10">
        <v>171.783253370664</v>
      </c>
      <c r="H11" s="10"/>
      <c r="I11" s="30">
        <f>((G11-G10)/G10)</f>
        <v>0.03133841852068216</v>
      </c>
      <c r="J11" s="11"/>
      <c r="K11" s="10">
        <v>52.6986781409595</v>
      </c>
      <c r="L11" s="10"/>
      <c r="M11" s="30">
        <f>((K11-K10)/K10)</f>
        <v>-0.08881271158902042</v>
      </c>
      <c r="N11" s="11"/>
      <c r="O11" s="10">
        <v>132.649798235561</v>
      </c>
      <c r="P11" s="10"/>
      <c r="Q11" s="30">
        <f>((O11-O10)/O10)</f>
        <v>-0.04925685334812455</v>
      </c>
      <c r="R11" s="11"/>
      <c r="S11" s="10">
        <v>128.19582982937197</v>
      </c>
      <c r="T11" s="10"/>
      <c r="U11" s="30">
        <f>((S11-S10)/S10)</f>
        <v>-0.030335097001763216</v>
      </c>
      <c r="V11" s="157"/>
    </row>
    <row r="12" spans="1:22" s="144" customFormat="1" ht="4.5" customHeight="1">
      <c r="A12" s="141"/>
      <c r="B12" s="156"/>
      <c r="C12" s="19"/>
      <c r="D12" s="20"/>
      <c r="E12" s="21"/>
      <c r="F12" s="83"/>
      <c r="G12" s="10"/>
      <c r="H12" s="10"/>
      <c r="I12" s="30"/>
      <c r="J12" s="11"/>
      <c r="K12" s="10"/>
      <c r="L12" s="10"/>
      <c r="M12" s="30"/>
      <c r="N12" s="11"/>
      <c r="O12" s="10"/>
      <c r="P12" s="10"/>
      <c r="Q12" s="30"/>
      <c r="R12" s="11"/>
      <c r="S12" s="10"/>
      <c r="T12" s="10"/>
      <c r="U12" s="30"/>
      <c r="V12" s="157"/>
    </row>
    <row r="13" spans="1:22" s="144" customFormat="1" ht="15" customHeight="1">
      <c r="A13" s="141"/>
      <c r="B13" s="156">
        <v>2001</v>
      </c>
      <c r="C13" s="19" t="s">
        <v>10</v>
      </c>
      <c r="D13" s="20" t="s">
        <v>5</v>
      </c>
      <c r="E13" s="21" t="s">
        <v>6</v>
      </c>
      <c r="F13" s="14"/>
      <c r="G13" s="10">
        <v>198.668536398298</v>
      </c>
      <c r="H13" s="10"/>
      <c r="I13" s="30">
        <f>((G13-G11)/G11)</f>
        <v>0.15650700810528065</v>
      </c>
      <c r="J13" s="11"/>
      <c r="K13" s="10">
        <v>65.531954513932</v>
      </c>
      <c r="L13" s="10"/>
      <c r="M13" s="30">
        <f>((K13-K11)/K11)</f>
        <v>0.24352178888900772</v>
      </c>
      <c r="N13" s="11"/>
      <c r="O13" s="10">
        <v>166.016618654311</v>
      </c>
      <c r="P13" s="10"/>
      <c r="Q13" s="30">
        <f>((O13-O11)/O11)</f>
        <v>0.25154067976414723</v>
      </c>
      <c r="R13" s="11"/>
      <c r="S13" s="10">
        <v>158.46105120414907</v>
      </c>
      <c r="T13" s="10"/>
      <c r="U13" s="30">
        <f>((S13-S11)/S11)</f>
        <v>0.23608584939978128</v>
      </c>
      <c r="V13" s="157"/>
    </row>
    <row r="14" spans="1:22" s="144" customFormat="1" ht="15" customHeight="1">
      <c r="A14" s="141"/>
      <c r="B14" s="156"/>
      <c r="C14" s="19" t="s">
        <v>2</v>
      </c>
      <c r="D14" s="20" t="s">
        <v>5</v>
      </c>
      <c r="E14" s="21" t="s">
        <v>7</v>
      </c>
      <c r="F14" s="14"/>
      <c r="G14" s="10">
        <v>188.214504092575</v>
      </c>
      <c r="H14" s="10"/>
      <c r="I14" s="30">
        <f>((G14-G13)/G13)</f>
        <v>-0.05262047274946628</v>
      </c>
      <c r="J14" s="11"/>
      <c r="K14" s="10">
        <v>42.7966882628976</v>
      </c>
      <c r="L14" s="10"/>
      <c r="M14" s="30">
        <f>((K14-K13)/K13)</f>
        <v>-0.34693404797198474</v>
      </c>
      <c r="N14" s="11"/>
      <c r="O14" s="10">
        <v>155.18790341652</v>
      </c>
      <c r="P14" s="10"/>
      <c r="Q14" s="30">
        <f>((O14-O13)/O13)</f>
        <v>-0.06522669432473605</v>
      </c>
      <c r="R14" s="11"/>
      <c r="S14" s="10">
        <v>144.48650882308868</v>
      </c>
      <c r="T14" s="10"/>
      <c r="U14" s="30">
        <f>((S14-S13)/S13)</f>
        <v>-0.0881891308612907</v>
      </c>
      <c r="V14" s="157"/>
    </row>
    <row r="15" spans="1:22" s="144" customFormat="1" ht="15" customHeight="1">
      <c r="A15" s="141"/>
      <c r="B15" s="156"/>
      <c r="C15" s="19" t="s">
        <v>3</v>
      </c>
      <c r="D15" s="20" t="s">
        <v>5</v>
      </c>
      <c r="E15" s="21" t="s">
        <v>8</v>
      </c>
      <c r="F15" s="14"/>
      <c r="G15" s="10">
        <v>184.048304749563</v>
      </c>
      <c r="H15" s="10"/>
      <c r="I15" s="30">
        <f>((G15-G14)/G14)</f>
        <v>-0.022135378796114605</v>
      </c>
      <c r="J15" s="11"/>
      <c r="K15" s="10">
        <v>50.7865267890475</v>
      </c>
      <c r="L15" s="10"/>
      <c r="M15" s="30">
        <f>((K15-K14)/K14)</f>
        <v>0.18669291598146062</v>
      </c>
      <c r="N15" s="11"/>
      <c r="O15" s="10">
        <v>152.180987873295</v>
      </c>
      <c r="P15" s="10"/>
      <c r="Q15" s="30">
        <f>((O15-O14)/O14)</f>
        <v>-0.019375966019429362</v>
      </c>
      <c r="R15" s="11"/>
      <c r="S15" s="10">
        <v>141.98383771813792</v>
      </c>
      <c r="T15" s="10"/>
      <c r="U15" s="30">
        <f>((S15-S14)/S14)</f>
        <v>-0.01732114039806353</v>
      </c>
      <c r="V15" s="157"/>
    </row>
    <row r="16" spans="1:22" s="144" customFormat="1" ht="15" customHeight="1">
      <c r="A16" s="141"/>
      <c r="B16" s="156"/>
      <c r="C16" s="19" t="s">
        <v>4</v>
      </c>
      <c r="D16" s="20" t="s">
        <v>5</v>
      </c>
      <c r="E16" s="21" t="s">
        <v>9</v>
      </c>
      <c r="F16" s="14"/>
      <c r="G16" s="10">
        <v>182.516000659706</v>
      </c>
      <c r="H16" s="10"/>
      <c r="I16" s="30">
        <f>((G16-G15)/G15)</f>
        <v>-0.008325553945970898</v>
      </c>
      <c r="J16" s="11"/>
      <c r="K16" s="10">
        <v>68.6189630172217</v>
      </c>
      <c r="L16" s="10"/>
      <c r="M16" s="30">
        <f>((K16-K15)/K15)</f>
        <v>0.35112533491894354</v>
      </c>
      <c r="N16" s="11"/>
      <c r="O16" s="10">
        <v>146.821538953379</v>
      </c>
      <c r="P16" s="10"/>
      <c r="Q16" s="30">
        <f>((O16-O15)/O15)</f>
        <v>-0.03521759843206081</v>
      </c>
      <c r="R16" s="11"/>
      <c r="S16" s="10">
        <v>141.9838377181379</v>
      </c>
      <c r="T16" s="10"/>
      <c r="U16" s="30">
        <f>((S16-S15)/S15)</f>
        <v>-2.001756670842067E-16</v>
      </c>
      <c r="V16" s="157"/>
    </row>
    <row r="17" spans="1:22" s="144" customFormat="1" ht="4.5" customHeight="1">
      <c r="A17" s="141"/>
      <c r="B17" s="156"/>
      <c r="C17" s="19"/>
      <c r="D17" s="20"/>
      <c r="E17" s="21"/>
      <c r="F17" s="83"/>
      <c r="G17" s="10"/>
      <c r="H17" s="10"/>
      <c r="I17" s="30"/>
      <c r="J17" s="11"/>
      <c r="K17" s="10"/>
      <c r="L17" s="10"/>
      <c r="M17" s="30"/>
      <c r="N17" s="11"/>
      <c r="O17" s="10"/>
      <c r="P17" s="10"/>
      <c r="Q17" s="30"/>
      <c r="R17" s="11"/>
      <c r="S17" s="10"/>
      <c r="T17" s="10"/>
      <c r="U17" s="30"/>
      <c r="V17" s="157"/>
    </row>
    <row r="18" spans="1:22" s="144" customFormat="1" ht="15" customHeight="1">
      <c r="A18" s="141"/>
      <c r="B18" s="156">
        <v>2002</v>
      </c>
      <c r="C18" s="19" t="s">
        <v>10</v>
      </c>
      <c r="D18" s="20" t="s">
        <v>5</v>
      </c>
      <c r="E18" s="21" t="s">
        <v>6</v>
      </c>
      <c r="F18" s="14"/>
      <c r="G18" s="10">
        <v>181.337257859598</v>
      </c>
      <c r="H18" s="10"/>
      <c r="I18" s="30">
        <f>((G18-G16)/G16)</f>
        <v>-0.0064582984277950055</v>
      </c>
      <c r="J18" s="11"/>
      <c r="K18" s="10">
        <v>58.2357691358094</v>
      </c>
      <c r="L18" s="10"/>
      <c r="M18" s="30">
        <f>((K18-K16)/K16)</f>
        <v>-0.1513166830983204</v>
      </c>
      <c r="N18" s="11"/>
      <c r="O18" s="10">
        <v>135.083116847738</v>
      </c>
      <c r="P18" s="10"/>
      <c r="Q18" s="30">
        <f>((O18-O16)/O16)</f>
        <v>-0.0799502728912843</v>
      </c>
      <c r="R18" s="11"/>
      <c r="S18" s="10">
        <v>136.43443657237754</v>
      </c>
      <c r="T18" s="10"/>
      <c r="U18" s="30">
        <f>((S18-S16)/S16)</f>
        <v>-0.03908473834026703</v>
      </c>
      <c r="V18" s="157"/>
    </row>
    <row r="19" spans="1:22" s="144" customFormat="1" ht="15" customHeight="1">
      <c r="A19" s="141"/>
      <c r="B19" s="156"/>
      <c r="C19" s="19" t="s">
        <v>2</v>
      </c>
      <c r="D19" s="20" t="s">
        <v>5</v>
      </c>
      <c r="E19" s="21" t="s">
        <v>7</v>
      </c>
      <c r="F19" s="14"/>
      <c r="G19" s="10">
        <v>176.009449410596</v>
      </c>
      <c r="H19" s="10" t="s">
        <v>23</v>
      </c>
      <c r="I19" s="30">
        <f>((G19-G18)/G18)</f>
        <v>-0.029380660719635982</v>
      </c>
      <c r="J19" s="11" t="s">
        <v>23</v>
      </c>
      <c r="K19" s="10">
        <v>64.4318603454378</v>
      </c>
      <c r="L19" s="10" t="s">
        <v>23</v>
      </c>
      <c r="M19" s="30">
        <f>((K19-K18)/K18)</f>
        <v>0.1063966579573927</v>
      </c>
      <c r="N19" s="11" t="s">
        <v>23</v>
      </c>
      <c r="O19" s="10">
        <v>136.931051887548</v>
      </c>
      <c r="P19" s="10" t="s">
        <v>23</v>
      </c>
      <c r="Q19" s="30">
        <f>((O19-O18)/O18)</f>
        <v>0.013679985204168217</v>
      </c>
      <c r="R19" s="11" t="s">
        <v>23</v>
      </c>
      <c r="S19" s="10">
        <v>137.1494854595063</v>
      </c>
      <c r="T19" s="10" t="s">
        <v>23</v>
      </c>
      <c r="U19" s="30">
        <f>((S19-S18)/S18)</f>
        <v>0.0052409707189243595</v>
      </c>
      <c r="V19" s="157" t="s">
        <v>23</v>
      </c>
    </row>
    <row r="20" spans="1:22" s="144" customFormat="1" ht="15" customHeight="1">
      <c r="A20" s="141"/>
      <c r="B20" s="156"/>
      <c r="C20" s="19" t="s">
        <v>3</v>
      </c>
      <c r="D20" s="20" t="s">
        <v>5</v>
      </c>
      <c r="E20" s="21" t="s">
        <v>8</v>
      </c>
      <c r="F20" s="14"/>
      <c r="G20" s="10">
        <v>178.544365286721</v>
      </c>
      <c r="H20" s="10"/>
      <c r="I20" s="30">
        <f>((G20-G19)/G19)</f>
        <v>0.014402157864896875</v>
      </c>
      <c r="J20" s="11"/>
      <c r="K20" s="10">
        <v>77.3493627592533</v>
      </c>
      <c r="L20" s="10"/>
      <c r="M20" s="30">
        <f>((K20-K19)/K19)</f>
        <v>0.20048315141858453</v>
      </c>
      <c r="N20" s="11"/>
      <c r="O20" s="10">
        <v>124.512207257135</v>
      </c>
      <c r="P20" s="10"/>
      <c r="Q20" s="30">
        <f>((O20-O19)/O19)</f>
        <v>-0.09069414467517367</v>
      </c>
      <c r="R20" s="11"/>
      <c r="S20" s="10">
        <v>134.3048344520157</v>
      </c>
      <c r="T20" s="10"/>
      <c r="U20" s="30">
        <f>((S20-S19)/S19)</f>
        <v>-0.020741244474668387</v>
      </c>
      <c r="V20" s="157"/>
    </row>
    <row r="21" spans="1:22" s="144" customFormat="1" ht="15" customHeight="1">
      <c r="A21" s="141"/>
      <c r="B21" s="156"/>
      <c r="C21" s="19" t="s">
        <v>4</v>
      </c>
      <c r="D21" s="20" t="s">
        <v>5</v>
      </c>
      <c r="E21" s="21" t="s">
        <v>9</v>
      </c>
      <c r="F21" s="14"/>
      <c r="G21" s="10">
        <v>181.740894096378</v>
      </c>
      <c r="H21" s="10"/>
      <c r="I21" s="30">
        <f>((G21-G20)/G20)</f>
        <v>0.017903274654026635</v>
      </c>
      <c r="J21" s="11"/>
      <c r="K21" s="10">
        <v>78.2978407069082</v>
      </c>
      <c r="L21" s="10"/>
      <c r="M21" s="30">
        <f>((K21-K20)/K20)</f>
        <v>0.012262259362200649</v>
      </c>
      <c r="N21" s="11"/>
      <c r="O21" s="10">
        <v>115.035394259244</v>
      </c>
      <c r="P21" s="10"/>
      <c r="Q21" s="30">
        <f>((O21-O20)/O20)</f>
        <v>-0.0761115171488372</v>
      </c>
      <c r="R21" s="11"/>
      <c r="S21" s="10">
        <v>130.216620162562</v>
      </c>
      <c r="T21" s="10"/>
      <c r="U21" s="30">
        <f>((S21-S20)/S20)</f>
        <v>-0.030439814814814694</v>
      </c>
      <c r="V21" s="157"/>
    </row>
    <row r="22" spans="1:22" s="144" customFormat="1" ht="4.5" customHeight="1">
      <c r="A22" s="141"/>
      <c r="B22" s="156"/>
      <c r="C22" s="19"/>
      <c r="D22" s="20"/>
      <c r="E22" s="21"/>
      <c r="F22" s="83"/>
      <c r="G22" s="10"/>
      <c r="H22" s="10"/>
      <c r="I22" s="30"/>
      <c r="J22" s="11"/>
      <c r="K22" s="10"/>
      <c r="L22" s="10"/>
      <c r="M22" s="30"/>
      <c r="N22" s="11"/>
      <c r="O22" s="10"/>
      <c r="P22" s="10"/>
      <c r="Q22" s="30"/>
      <c r="R22" s="11"/>
      <c r="S22" s="10"/>
      <c r="T22" s="10"/>
      <c r="U22" s="30"/>
      <c r="V22" s="157"/>
    </row>
    <row r="23" spans="1:22" s="144" customFormat="1" ht="15" customHeight="1">
      <c r="A23" s="141"/>
      <c r="B23" s="156">
        <v>2003</v>
      </c>
      <c r="C23" s="19" t="s">
        <v>1</v>
      </c>
      <c r="D23" s="20" t="s">
        <v>5</v>
      </c>
      <c r="E23" s="21" t="s">
        <v>6</v>
      </c>
      <c r="F23" s="14"/>
      <c r="G23" s="10">
        <v>178.676559373303</v>
      </c>
      <c r="H23" s="10"/>
      <c r="I23" s="30">
        <f>((G23-G21)/G21)</f>
        <v>-0.016861008295964344</v>
      </c>
      <c r="J23" s="11"/>
      <c r="K23" s="10">
        <v>78.0834742706676</v>
      </c>
      <c r="L23" s="10"/>
      <c r="M23" s="30">
        <f>((K23-K21)/K21)</f>
        <v>-0.0027378333081118597</v>
      </c>
      <c r="N23" s="11"/>
      <c r="O23" s="10">
        <v>119.774988973148</v>
      </c>
      <c r="P23" s="10"/>
      <c r="Q23" s="30">
        <f>((O23-O21)/O21)</f>
        <v>0.041201186334206295</v>
      </c>
      <c r="R23" s="11"/>
      <c r="S23" s="10">
        <v>132.7814694316109</v>
      </c>
      <c r="T23" s="10"/>
      <c r="U23" s="30">
        <f>((S23-S21)/S21)</f>
        <v>0.019696788826548736</v>
      </c>
      <c r="V23" s="157"/>
    </row>
    <row r="24" spans="1:22" s="144" customFormat="1" ht="15" customHeight="1">
      <c r="A24" s="141"/>
      <c r="B24" s="156"/>
      <c r="C24" s="19" t="s">
        <v>2</v>
      </c>
      <c r="D24" s="20" t="s">
        <v>5</v>
      </c>
      <c r="E24" s="21" t="s">
        <v>7</v>
      </c>
      <c r="F24" s="14"/>
      <c r="G24" s="10">
        <v>190.042752973203</v>
      </c>
      <c r="H24" s="10"/>
      <c r="I24" s="30">
        <f>((G24-G23)/G23)</f>
        <v>0.06361323298235766</v>
      </c>
      <c r="J24" s="11"/>
      <c r="K24" s="10">
        <v>83.4912833849889</v>
      </c>
      <c r="L24" s="10"/>
      <c r="M24" s="30">
        <f>((K24-K23)/K23)</f>
        <v>0.06925676866753837</v>
      </c>
      <c r="N24" s="11"/>
      <c r="O24" s="10">
        <v>119.070848901528</v>
      </c>
      <c r="P24" s="10"/>
      <c r="Q24" s="30">
        <f>((O24-O23)/O23)</f>
        <v>-0.00587885732786719</v>
      </c>
      <c r="R24" s="11"/>
      <c r="S24" s="10">
        <v>138.33087057737131</v>
      </c>
      <c r="T24" s="10"/>
      <c r="U24" s="30">
        <f>((S24-S23)/S23)</f>
        <v>0.04179349098571795</v>
      </c>
      <c r="V24" s="157"/>
    </row>
    <row r="25" spans="1:22" s="144" customFormat="1" ht="15" customHeight="1">
      <c r="A25" s="141"/>
      <c r="B25" s="156"/>
      <c r="C25" s="19" t="s">
        <v>3</v>
      </c>
      <c r="D25" s="20" t="s">
        <v>5</v>
      </c>
      <c r="E25" s="21" t="s">
        <v>8</v>
      </c>
      <c r="F25" s="14"/>
      <c r="G25" s="10">
        <v>203.426723772208</v>
      </c>
      <c r="H25" s="10"/>
      <c r="I25" s="30">
        <f>((G25-G24)/G24)</f>
        <v>0.07042610459811749</v>
      </c>
      <c r="J25" s="11"/>
      <c r="K25" s="10">
        <v>80.0532662012109</v>
      </c>
      <c r="L25" s="10"/>
      <c r="M25" s="30">
        <f>((K25-K24)/K24)</f>
        <v>-0.041178157100842105</v>
      </c>
      <c r="N25" s="11"/>
      <c r="O25" s="10">
        <v>123.711376803684</v>
      </c>
      <c r="P25" s="10"/>
      <c r="Q25" s="30">
        <f>((O25-O24)/O24)</f>
        <v>0.03897282957975501</v>
      </c>
      <c r="R25" s="11"/>
      <c r="S25" s="10">
        <v>143.2895791641992</v>
      </c>
      <c r="T25" s="10"/>
      <c r="U25" s="30">
        <f>((S25-S24)/S24)</f>
        <v>0.03584672435105068</v>
      </c>
      <c r="V25" s="157"/>
    </row>
    <row r="26" spans="1:22" s="144" customFormat="1" ht="15" customHeight="1">
      <c r="A26" s="141"/>
      <c r="B26" s="156"/>
      <c r="C26" s="19" t="s">
        <v>4</v>
      </c>
      <c r="D26" s="20" t="s">
        <v>5</v>
      </c>
      <c r="E26" s="21" t="s">
        <v>9</v>
      </c>
      <c r="F26" s="14"/>
      <c r="G26" s="10">
        <v>201.386561271721</v>
      </c>
      <c r="H26" s="10"/>
      <c r="I26" s="30">
        <f>((G26-G25)/G25)</f>
        <v>-0.010028979785229727</v>
      </c>
      <c r="J26" s="11"/>
      <c r="K26" s="10">
        <v>78.0942847529195</v>
      </c>
      <c r="L26" s="10"/>
      <c r="M26" s="30">
        <f>((K26-K25)/K25)</f>
        <v>-0.024470974655394693</v>
      </c>
      <c r="N26" s="11"/>
      <c r="O26" s="10">
        <v>128.606244484734</v>
      </c>
      <c r="P26" s="10"/>
      <c r="Q26" s="30">
        <f>((O26-O25)/O25)</f>
        <v>0.03956683538343923</v>
      </c>
      <c r="R26" s="11"/>
      <c r="S26" s="10">
        <v>143.16522283600287</v>
      </c>
      <c r="T26" s="10"/>
      <c r="U26" s="30">
        <f>((S26-S25)/S25)</f>
        <v>-0.0008678672163161195</v>
      </c>
      <c r="V26" s="157"/>
    </row>
    <row r="27" spans="1:22" s="144" customFormat="1" ht="4.5" customHeight="1">
      <c r="A27" s="141"/>
      <c r="B27" s="156"/>
      <c r="C27" s="19"/>
      <c r="D27" s="20"/>
      <c r="E27" s="21"/>
      <c r="F27" s="83"/>
      <c r="G27" s="10"/>
      <c r="H27" s="22"/>
      <c r="I27" s="31"/>
      <c r="J27" s="23"/>
      <c r="K27" s="10"/>
      <c r="L27" s="22"/>
      <c r="M27" s="31"/>
      <c r="N27" s="23"/>
      <c r="O27" s="10"/>
      <c r="P27" s="22"/>
      <c r="Q27" s="31"/>
      <c r="R27" s="23"/>
      <c r="S27" s="10"/>
      <c r="T27" s="22"/>
      <c r="U27" s="31"/>
      <c r="V27" s="158"/>
    </row>
    <row r="28" spans="1:22" s="144" customFormat="1" ht="15" customHeight="1">
      <c r="A28" s="141"/>
      <c r="B28" s="156">
        <v>2004</v>
      </c>
      <c r="C28" s="19" t="s">
        <v>1</v>
      </c>
      <c r="D28" s="20" t="s">
        <v>5</v>
      </c>
      <c r="E28" s="21" t="s">
        <v>6</v>
      </c>
      <c r="F28" s="14"/>
      <c r="G28" s="10">
        <v>198.214594037196</v>
      </c>
      <c r="H28" s="22"/>
      <c r="I28" s="30">
        <f>((G28-G26)/G26)</f>
        <v>-0.01575064003523661</v>
      </c>
      <c r="J28" s="23"/>
      <c r="K28" s="10">
        <v>75.9489767085373</v>
      </c>
      <c r="L28" s="22"/>
      <c r="M28" s="30">
        <f>((K28-K26)/K26)</f>
        <v>-0.027470743232615412</v>
      </c>
      <c r="N28" s="23"/>
      <c r="O28" s="10">
        <v>120.693484183869</v>
      </c>
      <c r="P28" s="22"/>
      <c r="Q28" s="30">
        <f>((O28-O26)/O26)</f>
        <v>-0.061527030297539406</v>
      </c>
      <c r="R28" s="23"/>
      <c r="S28" s="10">
        <v>139.0614640055246</v>
      </c>
      <c r="T28" s="22"/>
      <c r="U28" s="30">
        <f>((S28-S26)/S26)</f>
        <v>-0.0286644951140065</v>
      </c>
      <c r="V28" s="158"/>
    </row>
    <row r="29" spans="1:22" s="144" customFormat="1" ht="15" customHeight="1">
      <c r="A29" s="141"/>
      <c r="B29" s="156"/>
      <c r="C29" s="19" t="s">
        <v>2</v>
      </c>
      <c r="D29" s="20" t="s">
        <v>5</v>
      </c>
      <c r="E29" s="21" t="s">
        <v>7</v>
      </c>
      <c r="F29" s="14"/>
      <c r="G29" s="10">
        <v>195.202435645435</v>
      </c>
      <c r="H29" s="22"/>
      <c r="I29" s="30">
        <f>((G29-G28)/G28)</f>
        <v>-0.01519645113111983</v>
      </c>
      <c r="J29" s="23"/>
      <c r="K29" s="10">
        <v>75.6354055329098</v>
      </c>
      <c r="L29" s="22"/>
      <c r="M29" s="30">
        <f>((K29-K28)/K28)</f>
        <v>-0.004128708367340694</v>
      </c>
      <c r="N29" s="23"/>
      <c r="O29" s="10">
        <v>132.70768840715</v>
      </c>
      <c r="P29" s="22"/>
      <c r="Q29" s="30">
        <f>((O29-O28)/O28)</f>
        <v>0.09954310545031654</v>
      </c>
      <c r="R29" s="23"/>
      <c r="S29" s="10">
        <v>144.11343983849977</v>
      </c>
      <c r="T29" s="22"/>
      <c r="U29" s="30">
        <f>((S29-S28)/S28)</f>
        <v>0.036329085624860494</v>
      </c>
      <c r="V29" s="158"/>
    </row>
    <row r="30" spans="1:22" s="144" customFormat="1" ht="15" customHeight="1">
      <c r="A30" s="141"/>
      <c r="B30" s="156"/>
      <c r="C30" s="19" t="s">
        <v>3</v>
      </c>
      <c r="D30" s="20" t="s">
        <v>5</v>
      </c>
      <c r="E30" s="21" t="s">
        <v>8</v>
      </c>
      <c r="F30" s="14"/>
      <c r="G30" s="10">
        <v>196.587817867043</v>
      </c>
      <c r="H30" s="22"/>
      <c r="I30" s="30">
        <f>((G30-G29)/G29)</f>
        <v>0.007097156431615365</v>
      </c>
      <c r="J30" s="23"/>
      <c r="K30" s="10">
        <v>70.0825281022462</v>
      </c>
      <c r="L30" s="22"/>
      <c r="M30" s="30">
        <f>((K30-K29)/K29)</f>
        <v>-0.07341637678200166</v>
      </c>
      <c r="N30" s="23"/>
      <c r="O30" s="10">
        <v>116.767579427952</v>
      </c>
      <c r="P30" s="22"/>
      <c r="Q30" s="30">
        <f>((O30-O29)/O29)</f>
        <v>-0.12011443474392679</v>
      </c>
      <c r="R30" s="23"/>
      <c r="S30" s="10">
        <v>135.89037763651868</v>
      </c>
      <c r="T30" s="22"/>
      <c r="U30" s="30">
        <f>((S30-S29)/S29)</f>
        <v>-0.05705964836587233</v>
      </c>
      <c r="V30" s="158"/>
    </row>
    <row r="31" spans="1:22" s="144" customFormat="1" ht="15" customHeight="1">
      <c r="A31" s="141"/>
      <c r="B31" s="156"/>
      <c r="C31" s="19" t="s">
        <v>4</v>
      </c>
      <c r="D31" s="20" t="s">
        <v>5</v>
      </c>
      <c r="E31" s="21" t="s">
        <v>9</v>
      </c>
      <c r="F31" s="14"/>
      <c r="G31" s="10">
        <v>196.418880673049</v>
      </c>
      <c r="H31" s="22"/>
      <c r="I31" s="30">
        <f>((G31-G30)/G30)</f>
        <v>-0.0008593472160531009</v>
      </c>
      <c r="J31" s="23"/>
      <c r="K31" s="10">
        <v>81.9886070778279</v>
      </c>
      <c r="L31" s="22"/>
      <c r="M31" s="30">
        <f>((K31-K30)/K30)</f>
        <v>0.16988655087058843</v>
      </c>
      <c r="N31" s="23"/>
      <c r="O31" s="10">
        <v>117.4735337487</v>
      </c>
      <c r="P31" s="22"/>
      <c r="Q31" s="30">
        <f>((O31-O30)/O30)</f>
        <v>0.00604580761377857</v>
      </c>
      <c r="R31" s="23"/>
      <c r="S31" s="10">
        <v>137.61582169024248</v>
      </c>
      <c r="T31" s="22"/>
      <c r="U31" s="30">
        <f>((S31-S30)/S30)</f>
        <v>0.012697323266986903</v>
      </c>
      <c r="V31" s="158"/>
    </row>
    <row r="32" spans="1:22" s="144" customFormat="1" ht="4.5" customHeight="1">
      <c r="A32" s="141"/>
      <c r="B32" s="156"/>
      <c r="C32" s="19"/>
      <c r="D32" s="20"/>
      <c r="E32" s="21"/>
      <c r="F32" s="83"/>
      <c r="G32" s="10"/>
      <c r="H32" s="22"/>
      <c r="I32" s="31"/>
      <c r="J32" s="23"/>
      <c r="K32" s="10"/>
      <c r="L32" s="22"/>
      <c r="M32" s="31"/>
      <c r="N32" s="23"/>
      <c r="O32" s="10"/>
      <c r="P32" s="22"/>
      <c r="Q32" s="31"/>
      <c r="R32" s="23"/>
      <c r="S32" s="10"/>
      <c r="T32" s="22"/>
      <c r="U32" s="31"/>
      <c r="V32" s="158"/>
    </row>
    <row r="33" spans="1:22" s="144" customFormat="1" ht="15" customHeight="1">
      <c r="A33" s="141"/>
      <c r="B33" s="156">
        <v>2005</v>
      </c>
      <c r="C33" s="19" t="s">
        <v>10</v>
      </c>
      <c r="D33" s="20" t="s">
        <v>5</v>
      </c>
      <c r="E33" s="21" t="s">
        <v>6</v>
      </c>
      <c r="F33" s="14"/>
      <c r="G33" s="10">
        <v>200.038382215407</v>
      </c>
      <c r="H33" s="10"/>
      <c r="I33" s="30">
        <f>((G33-G31)/G31)</f>
        <v>0.018427462420900872</v>
      </c>
      <c r="J33" s="11"/>
      <c r="K33" s="10">
        <v>96.8919501781815</v>
      </c>
      <c r="L33" s="10"/>
      <c r="M33" s="30">
        <f>((K33-K31)/K31)</f>
        <v>0.18177334182792707</v>
      </c>
      <c r="N33" s="11"/>
      <c r="O33" s="10">
        <v>115.687181986774</v>
      </c>
      <c r="P33" s="10"/>
      <c r="Q33" s="30">
        <f>((O33-O31)/O31)</f>
        <v>-0.015206418883655842</v>
      </c>
      <c r="R33" s="11"/>
      <c r="S33" s="10">
        <v>141.61076873354895</v>
      </c>
      <c r="T33" s="10"/>
      <c r="U33" s="30">
        <f>((S33-S31)/S31)</f>
        <v>0.029029707443804228</v>
      </c>
      <c r="V33" s="157"/>
    </row>
    <row r="34" spans="1:22" s="144" customFormat="1" ht="15" customHeight="1">
      <c r="A34" s="141"/>
      <c r="B34" s="156"/>
      <c r="C34" s="19" t="s">
        <v>2</v>
      </c>
      <c r="D34" s="20" t="s">
        <v>5</v>
      </c>
      <c r="E34" s="21" t="s">
        <v>7</v>
      </c>
      <c r="F34" s="14"/>
      <c r="G34" s="10">
        <v>212.729963524423</v>
      </c>
      <c r="H34" s="10"/>
      <c r="I34" s="30">
        <f>((G34-G33)/G33)</f>
        <v>0.06344573060658595</v>
      </c>
      <c r="J34" s="11"/>
      <c r="K34" s="10">
        <v>77.6242036817633</v>
      </c>
      <c r="L34" s="10"/>
      <c r="M34" s="30">
        <f>((K34-K33)/K33)</f>
        <v>-0.19885807294605348</v>
      </c>
      <c r="N34" s="11"/>
      <c r="O34" s="10">
        <v>113.157057792154</v>
      </c>
      <c r="P34" s="10"/>
      <c r="Q34" s="30">
        <f>((O34-O33)/O33)</f>
        <v>-0.021870393514376075</v>
      </c>
      <c r="R34" s="11"/>
      <c r="S34" s="10">
        <v>141.9061150130152</v>
      </c>
      <c r="T34" s="10"/>
      <c r="U34" s="30">
        <f>((S34-S33)/S33)</f>
        <v>0.0020856201975852145</v>
      </c>
      <c r="V34" s="157"/>
    </row>
    <row r="35" spans="1:22" s="144" customFormat="1" ht="15" customHeight="1">
      <c r="A35" s="141"/>
      <c r="B35" s="156"/>
      <c r="C35" s="19" t="s">
        <v>3</v>
      </c>
      <c r="D35" s="20" t="s">
        <v>5</v>
      </c>
      <c r="E35" s="21" t="s">
        <v>8</v>
      </c>
      <c r="F35" s="14"/>
      <c r="G35" s="10">
        <v>216.714893771416</v>
      </c>
      <c r="H35" s="10"/>
      <c r="I35" s="30">
        <f>((G35-G34)/G34)</f>
        <v>0.01873234113790229</v>
      </c>
      <c r="J35" s="11"/>
      <c r="K35" s="10">
        <v>93.7813870723649</v>
      </c>
      <c r="L35" s="10"/>
      <c r="M35" s="30">
        <f>((K35-K34)/K34)</f>
        <v>0.2081462047178139</v>
      </c>
      <c r="N35" s="11"/>
      <c r="O35" s="10">
        <v>112.093195380077</v>
      </c>
      <c r="P35" s="10"/>
      <c r="Q35" s="30">
        <f>((O35-O34)/O34)</f>
        <v>-0.009401644341363969</v>
      </c>
      <c r="R35" s="11"/>
      <c r="S35" s="10">
        <v>145.71452756402724</v>
      </c>
      <c r="T35" s="10"/>
      <c r="U35" s="30">
        <f>((S35-S34)/S34)</f>
        <v>0.026837550662723236</v>
      </c>
      <c r="V35" s="157"/>
    </row>
    <row r="36" spans="1:22" s="144" customFormat="1" ht="15" customHeight="1">
      <c r="A36" s="141"/>
      <c r="B36" s="156"/>
      <c r="C36" s="19" t="s">
        <v>4</v>
      </c>
      <c r="D36" s="20" t="s">
        <v>5</v>
      </c>
      <c r="E36" s="21" t="s">
        <v>9</v>
      </c>
      <c r="F36" s="14"/>
      <c r="G36" s="10">
        <v>200.038054086916</v>
      </c>
      <c r="H36" s="10"/>
      <c r="I36" s="30">
        <f>((G36-G35)/G35)</f>
        <v>-0.07695290062569586</v>
      </c>
      <c r="J36" s="11"/>
      <c r="K36" s="10">
        <v>90.1154454822377</v>
      </c>
      <c r="L36" s="10"/>
      <c r="M36" s="30">
        <f>((K36-K35)/K35)</f>
        <v>-0.039090289710669614</v>
      </c>
      <c r="N36" s="11"/>
      <c r="O36" s="10">
        <v>113.272435875661</v>
      </c>
      <c r="P36" s="10"/>
      <c r="Q36" s="30">
        <f>((O36-O35)/O35)</f>
        <v>0.010520179138310036</v>
      </c>
      <c r="R36" s="11"/>
      <c r="S36" s="10">
        <v>138.87492951323011</v>
      </c>
      <c r="T36" s="10"/>
      <c r="U36" s="30">
        <f>((S36-S35)/S35)</f>
        <v>-0.04693834008960973</v>
      </c>
      <c r="V36" s="157"/>
    </row>
    <row r="37" spans="1:22" s="144" customFormat="1" ht="4.5" customHeight="1">
      <c r="A37" s="141"/>
      <c r="B37" s="156"/>
      <c r="C37" s="19"/>
      <c r="D37" s="20"/>
      <c r="E37" s="21"/>
      <c r="F37" s="83"/>
      <c r="G37" s="10"/>
      <c r="H37" s="10"/>
      <c r="I37" s="30"/>
      <c r="J37" s="11"/>
      <c r="K37" s="10"/>
      <c r="L37" s="10"/>
      <c r="M37" s="30"/>
      <c r="N37" s="11"/>
      <c r="O37" s="10"/>
      <c r="P37" s="10"/>
      <c r="Q37" s="30"/>
      <c r="R37" s="11"/>
      <c r="S37" s="10"/>
      <c r="T37" s="10"/>
      <c r="U37" s="30"/>
      <c r="V37" s="157"/>
    </row>
    <row r="38" spans="1:22" s="144" customFormat="1" ht="15" customHeight="1">
      <c r="A38" s="141"/>
      <c r="B38" s="156">
        <v>2006</v>
      </c>
      <c r="C38" s="19" t="s">
        <v>10</v>
      </c>
      <c r="D38" s="20" t="s">
        <v>5</v>
      </c>
      <c r="E38" s="21" t="s">
        <v>6</v>
      </c>
      <c r="F38" s="14"/>
      <c r="G38" s="10">
        <v>227.13164160919</v>
      </c>
      <c r="H38" s="10"/>
      <c r="I38" s="30">
        <f>((G38-G36)/G36)</f>
        <v>0.1354421669714</v>
      </c>
      <c r="J38" s="11"/>
      <c r="K38" s="10">
        <v>82.35108807768</v>
      </c>
      <c r="L38" s="10"/>
      <c r="M38" s="30">
        <f>((K38-K36)/K36)</f>
        <v>-0.08616011786889631</v>
      </c>
      <c r="N38" s="11"/>
      <c r="O38" s="10">
        <v>119.345023837267</v>
      </c>
      <c r="P38" s="10"/>
      <c r="Q38" s="30">
        <f>((O38-O36)/O36)</f>
        <v>0.0536104650232106</v>
      </c>
      <c r="R38" s="11"/>
      <c r="S38" s="10">
        <v>149.28977199967116</v>
      </c>
      <c r="T38" s="10"/>
      <c r="U38" s="30">
        <f>((S38-S36)/S36)</f>
        <v>0.07499440340273124</v>
      </c>
      <c r="V38" s="157"/>
    </row>
    <row r="39" spans="1:22" s="144" customFormat="1" ht="15" customHeight="1">
      <c r="A39" s="141"/>
      <c r="B39" s="156"/>
      <c r="C39" s="19" t="s">
        <v>2</v>
      </c>
      <c r="D39" s="20" t="s">
        <v>5</v>
      </c>
      <c r="E39" s="21" t="s">
        <v>7</v>
      </c>
      <c r="F39" s="14"/>
      <c r="G39" s="10">
        <v>211.31986326133</v>
      </c>
      <c r="H39" s="10"/>
      <c r="I39" s="30">
        <f>((G39-G38)/G38)</f>
        <v>-0.06961504014075796</v>
      </c>
      <c r="J39" s="11"/>
      <c r="K39" s="10">
        <v>90.8535594595499</v>
      </c>
      <c r="L39" s="10"/>
      <c r="M39" s="30">
        <f>((K39-K38)/K38)</f>
        <v>0.10324661859779798</v>
      </c>
      <c r="N39" s="11"/>
      <c r="O39" s="10">
        <v>117.148531766127</v>
      </c>
      <c r="P39" s="10"/>
      <c r="Q39" s="30">
        <f>((O39-O38)/O38)</f>
        <v>-0.01840455513365206</v>
      </c>
      <c r="R39" s="11"/>
      <c r="S39" s="10">
        <v>145.823339351199</v>
      </c>
      <c r="T39" s="10"/>
      <c r="U39" s="30">
        <f>((S39-S38)/S38)</f>
        <v>-0.023219491878384003</v>
      </c>
      <c r="V39" s="157"/>
    </row>
    <row r="40" spans="1:22" s="144" customFormat="1" ht="15" customHeight="1">
      <c r="A40" s="141"/>
      <c r="B40" s="156"/>
      <c r="C40" s="19" t="s">
        <v>3</v>
      </c>
      <c r="D40" s="20" t="s">
        <v>5</v>
      </c>
      <c r="E40" s="21" t="s">
        <v>8</v>
      </c>
      <c r="F40" s="14"/>
      <c r="G40" s="10">
        <v>214.117593307037</v>
      </c>
      <c r="H40" s="10"/>
      <c r="I40" s="30">
        <f>((G40-G39)/G39)</f>
        <v>0.013239314101993188</v>
      </c>
      <c r="J40" s="11"/>
      <c r="K40" s="10">
        <v>111.439076022428</v>
      </c>
      <c r="L40" s="10"/>
      <c r="M40" s="30">
        <f>((K40-K39)/K39)</f>
        <v>0.22657908710822985</v>
      </c>
      <c r="N40" s="11"/>
      <c r="O40" s="10">
        <v>127.81123111298</v>
      </c>
      <c r="P40" s="10"/>
      <c r="Q40" s="30">
        <f>((O40-O39)/O39)</f>
        <v>0.09101863408872939</v>
      </c>
      <c r="R40" s="11"/>
      <c r="S40" s="10">
        <v>155.61640019665847</v>
      </c>
      <c r="T40" s="10"/>
      <c r="U40" s="30">
        <f>((S40-S39)/S39)</f>
        <v>0.0671570195075152</v>
      </c>
      <c r="V40" s="157"/>
    </row>
    <row r="41" spans="1:22" s="144" customFormat="1" ht="15" customHeight="1">
      <c r="A41" s="141"/>
      <c r="B41" s="156"/>
      <c r="C41" s="19" t="s">
        <v>4</v>
      </c>
      <c r="D41" s="20" t="s">
        <v>5</v>
      </c>
      <c r="E41" s="21" t="s">
        <v>9</v>
      </c>
      <c r="F41" s="14"/>
      <c r="G41" s="10">
        <v>225.346154241623</v>
      </c>
      <c r="H41" s="10"/>
      <c r="I41" s="30">
        <f>((G41-G40)/G40)</f>
        <v>0.05244109445263866</v>
      </c>
      <c r="J41" s="11"/>
      <c r="K41" s="10">
        <v>90.734613308685</v>
      </c>
      <c r="L41" s="10"/>
      <c r="M41" s="30">
        <f>((K41-K40)/K40)</f>
        <v>-0.18579176580372994</v>
      </c>
      <c r="N41" s="11"/>
      <c r="O41" s="10">
        <v>130.913432955846</v>
      </c>
      <c r="P41" s="10"/>
      <c r="Q41" s="30">
        <f>((O41-O40)/O40)</f>
        <v>0.024271746824219016</v>
      </c>
      <c r="R41" s="11"/>
      <c r="S41" s="10">
        <v>156.1760036735419</v>
      </c>
      <c r="T41" s="10"/>
      <c r="U41" s="30">
        <f>((S41-S40)/S40)</f>
        <v>0.003596044351213921</v>
      </c>
      <c r="V41" s="157"/>
    </row>
    <row r="42" spans="1:22" s="144" customFormat="1" ht="4.5" customHeight="1">
      <c r="A42" s="141"/>
      <c r="B42" s="156"/>
      <c r="C42" s="19"/>
      <c r="D42" s="20"/>
      <c r="E42" s="21"/>
      <c r="F42" s="83"/>
      <c r="G42" s="10"/>
      <c r="H42" s="10"/>
      <c r="I42" s="30"/>
      <c r="J42" s="11"/>
      <c r="K42" s="10"/>
      <c r="L42" s="10"/>
      <c r="M42" s="30"/>
      <c r="N42" s="11"/>
      <c r="O42" s="10"/>
      <c r="P42" s="10"/>
      <c r="Q42" s="30"/>
      <c r="R42" s="11"/>
      <c r="S42" s="10"/>
      <c r="T42" s="10"/>
      <c r="U42" s="30"/>
      <c r="V42" s="157"/>
    </row>
    <row r="43" spans="1:22" s="144" customFormat="1" ht="15" customHeight="1">
      <c r="A43" s="141"/>
      <c r="B43" s="156">
        <v>2007</v>
      </c>
      <c r="C43" s="19" t="s">
        <v>10</v>
      </c>
      <c r="D43" s="20" t="s">
        <v>5</v>
      </c>
      <c r="E43" s="21" t="s">
        <v>6</v>
      </c>
      <c r="F43" s="14"/>
      <c r="G43" s="10">
        <v>226.404785235291</v>
      </c>
      <c r="H43" s="10"/>
      <c r="I43" s="30">
        <f>((G43-G41)/G41)</f>
        <v>0.004697799246810786</v>
      </c>
      <c r="J43" s="11"/>
      <c r="K43" s="10">
        <v>103.566810716181</v>
      </c>
      <c r="L43" s="10"/>
      <c r="M43" s="30">
        <f>((K43-K41)/K41)</f>
        <v>0.1414256030809327</v>
      </c>
      <c r="N43" s="11"/>
      <c r="O43" s="10">
        <v>122.956410502671</v>
      </c>
      <c r="P43" s="10"/>
      <c r="Q43" s="30">
        <f>((O43-O41)/O41)</f>
        <v>-0.06078079440372404</v>
      </c>
      <c r="R43" s="11"/>
      <c r="S43" s="10">
        <v>155.27442029411864</v>
      </c>
      <c r="T43" s="10"/>
      <c r="U43" s="30">
        <f>((S43-S41)/S41)</f>
        <v>-0.0057728675226436914</v>
      </c>
      <c r="V43" s="157"/>
    </row>
    <row r="44" spans="1:22" s="144" customFormat="1" ht="15" customHeight="1">
      <c r="A44" s="141"/>
      <c r="B44" s="156"/>
      <c r="C44" s="19" t="s">
        <v>2</v>
      </c>
      <c r="D44" s="20" t="s">
        <v>5</v>
      </c>
      <c r="E44" s="21" t="s">
        <v>7</v>
      </c>
      <c r="F44" s="14"/>
      <c r="G44" s="10">
        <v>214.736023766477</v>
      </c>
      <c r="H44" s="10" t="s">
        <v>23</v>
      </c>
      <c r="I44" s="30">
        <f>((G44-G43)/G43)</f>
        <v>-0.05153937650517086</v>
      </c>
      <c r="J44" s="11" t="s">
        <v>23</v>
      </c>
      <c r="K44" s="10">
        <v>115.981370534324</v>
      </c>
      <c r="L44" s="10" t="s">
        <v>23</v>
      </c>
      <c r="M44" s="30">
        <f>((K44-K43)/K43)</f>
        <v>0.11987006003462254</v>
      </c>
      <c r="N44" s="11" t="s">
        <v>23</v>
      </c>
      <c r="O44" s="10">
        <v>126.02657922941</v>
      </c>
      <c r="P44" s="10" t="s">
        <v>23</v>
      </c>
      <c r="Q44" s="30">
        <f>((O44-O43)/O43)</f>
        <v>0.024969570225639472</v>
      </c>
      <c r="R44" s="11" t="s">
        <v>23</v>
      </c>
      <c r="S44" s="10">
        <v>156.05164734534557</v>
      </c>
      <c r="T44" s="10" t="s">
        <v>23</v>
      </c>
      <c r="U44" s="30">
        <f>((S44-S43)/S43)</f>
        <v>0.005005506056662247</v>
      </c>
      <c r="V44" s="157" t="s">
        <v>23</v>
      </c>
    </row>
    <row r="45" spans="1:22" s="144" customFormat="1" ht="15" customHeight="1">
      <c r="A45" s="141"/>
      <c r="B45" s="156"/>
      <c r="C45" s="19" t="s">
        <v>3</v>
      </c>
      <c r="D45" s="20" t="s">
        <v>5</v>
      </c>
      <c r="E45" s="21" t="s">
        <v>8</v>
      </c>
      <c r="F45" s="14"/>
      <c r="G45" s="10">
        <v>197.152273466556</v>
      </c>
      <c r="H45" s="10"/>
      <c r="I45" s="30">
        <f>((G45-G44)/G44)</f>
        <v>-0.08188542374726614</v>
      </c>
      <c r="J45" s="11"/>
      <c r="K45" s="10">
        <v>116.211664212025</v>
      </c>
      <c r="L45" s="10"/>
      <c r="M45" s="30">
        <f>((K45-K44)/K44)</f>
        <v>0.0019856092115487192</v>
      </c>
      <c r="N45" s="11"/>
      <c r="O45" s="10">
        <v>127.472676699923</v>
      </c>
      <c r="P45" s="10"/>
      <c r="Q45" s="30">
        <f>((O45-O44)/O44)</f>
        <v>0.011474543539586364</v>
      </c>
      <c r="R45" s="11"/>
      <c r="S45" s="10">
        <v>150.61105798675698</v>
      </c>
      <c r="T45" s="10"/>
      <c r="U45" s="30">
        <f>((S45-S44)/S44)</f>
        <v>-0.03486403028190057</v>
      </c>
      <c r="V45" s="157"/>
    </row>
    <row r="46" spans="1:22" s="144" customFormat="1" ht="15" customHeight="1">
      <c r="A46" s="141"/>
      <c r="B46" s="156"/>
      <c r="C46" s="19" t="s">
        <v>4</v>
      </c>
      <c r="D46" s="20" t="s">
        <v>5</v>
      </c>
      <c r="E46" s="21" t="s">
        <v>9</v>
      </c>
      <c r="F46" s="14"/>
      <c r="G46" s="10">
        <v>185.480407570542</v>
      </c>
      <c r="H46" s="10"/>
      <c r="I46" s="30">
        <f>((G46-G45)/G45)</f>
        <v>-0.05920228912802245</v>
      </c>
      <c r="J46" s="11"/>
      <c r="K46" s="10">
        <v>123.936245541066</v>
      </c>
      <c r="L46" s="10"/>
      <c r="M46" s="30">
        <f>((K46-K45)/K45)</f>
        <v>0.0664699312364008</v>
      </c>
      <c r="N46" s="11"/>
      <c r="O46" s="10">
        <v>121.323331795539</v>
      </c>
      <c r="P46" s="10"/>
      <c r="Q46" s="30">
        <f>((O46-O45)/O45)</f>
        <v>-0.04824049406964174</v>
      </c>
      <c r="R46" s="11"/>
      <c r="S46" s="10">
        <v>145.3725476614874</v>
      </c>
      <c r="T46" s="10"/>
      <c r="U46" s="30">
        <f>((S46-S45)/S45)</f>
        <v>-0.0347817112189079</v>
      </c>
      <c r="V46" s="157"/>
    </row>
    <row r="47" spans="1:22" s="144" customFormat="1" ht="4.5" customHeight="1">
      <c r="A47" s="141"/>
      <c r="B47" s="156"/>
      <c r="C47" s="19"/>
      <c r="D47" s="20"/>
      <c r="E47" s="21"/>
      <c r="F47" s="83"/>
      <c r="G47" s="10"/>
      <c r="H47" s="10"/>
      <c r="I47" s="30"/>
      <c r="J47" s="11"/>
      <c r="K47" s="10"/>
      <c r="L47" s="10"/>
      <c r="M47" s="30"/>
      <c r="N47" s="11"/>
      <c r="O47" s="10"/>
      <c r="P47" s="10"/>
      <c r="Q47" s="30"/>
      <c r="R47" s="11"/>
      <c r="S47" s="10"/>
      <c r="T47" s="10"/>
      <c r="U47" s="30"/>
      <c r="V47" s="157"/>
    </row>
    <row r="48" spans="1:22" s="144" customFormat="1" ht="15" customHeight="1">
      <c r="A48" s="141"/>
      <c r="B48" s="156">
        <v>2008</v>
      </c>
      <c r="C48" s="19" t="s">
        <v>1</v>
      </c>
      <c r="D48" s="20" t="s">
        <v>5</v>
      </c>
      <c r="E48" s="21" t="s">
        <v>6</v>
      </c>
      <c r="F48" s="14"/>
      <c r="G48" s="10">
        <v>177.538185254027</v>
      </c>
      <c r="H48" s="10"/>
      <c r="I48" s="30">
        <f>((G48-G46)/G46)</f>
        <v>-0.042819737246341825</v>
      </c>
      <c r="J48" s="11"/>
      <c r="K48" s="10">
        <v>134.132093715734</v>
      </c>
      <c r="L48" s="10"/>
      <c r="M48" s="30">
        <f>((K48-K46)/K46)</f>
        <v>0.08226687947626762</v>
      </c>
      <c r="N48" s="11"/>
      <c r="O48" s="10">
        <v>119.059012065576</v>
      </c>
      <c r="P48" s="10"/>
      <c r="Q48" s="30">
        <f>((O48-O46)/O46)</f>
        <v>-0.01866351423466483</v>
      </c>
      <c r="R48" s="11"/>
      <c r="S48" s="10">
        <v>143.78700447698444</v>
      </c>
      <c r="T48" s="10"/>
      <c r="U48" s="30">
        <f>((S48-S46)/S46)</f>
        <v>-0.01090675791274596</v>
      </c>
      <c r="V48" s="157"/>
    </row>
    <row r="49" spans="1:22" s="144" customFormat="1" ht="15" customHeight="1">
      <c r="A49" s="141"/>
      <c r="B49" s="156"/>
      <c r="C49" s="19" t="s">
        <v>2</v>
      </c>
      <c r="D49" s="20" t="s">
        <v>5</v>
      </c>
      <c r="E49" s="21" t="s">
        <v>7</v>
      </c>
      <c r="F49" s="14"/>
      <c r="G49" s="10">
        <v>174.140102356705</v>
      </c>
      <c r="H49" s="10"/>
      <c r="I49" s="30">
        <f>((G49-G48)/G48)</f>
        <v>-0.01914001144294639</v>
      </c>
      <c r="J49" s="11"/>
      <c r="K49" s="10">
        <v>130.621756875758</v>
      </c>
      <c r="L49" s="10"/>
      <c r="M49" s="30">
        <f>((K49-K48)/K48)</f>
        <v>-0.026170745141840885</v>
      </c>
      <c r="N49" s="11"/>
      <c r="O49" s="10">
        <v>126.606188166467</v>
      </c>
      <c r="P49" s="10"/>
      <c r="Q49" s="30">
        <f>((O49-O48)/O48)</f>
        <v>0.06339021271849737</v>
      </c>
      <c r="R49" s="11"/>
      <c r="S49" s="10">
        <v>144.76631056153036</v>
      </c>
      <c r="T49" s="10"/>
      <c r="U49" s="30">
        <f>((S49-S48)/S48)</f>
        <v>0.006810810810810652</v>
      </c>
      <c r="V49" s="157"/>
    </row>
    <row r="50" spans="1:22" s="144" customFormat="1" ht="15" customHeight="1">
      <c r="A50" s="141"/>
      <c r="B50" s="156"/>
      <c r="C50" s="19" t="s">
        <v>3</v>
      </c>
      <c r="D50" s="20" t="s">
        <v>5</v>
      </c>
      <c r="E50" s="21" t="s">
        <v>8</v>
      </c>
      <c r="F50" s="14"/>
      <c r="G50" s="10">
        <v>147.800453638099</v>
      </c>
      <c r="H50" s="10"/>
      <c r="I50" s="30">
        <f>((G50-G49)/G49)</f>
        <v>-0.15125550267940246</v>
      </c>
      <c r="J50" s="11"/>
      <c r="K50" s="10">
        <v>133.924612343276</v>
      </c>
      <c r="L50" s="10"/>
      <c r="M50" s="30">
        <f>((K50-K49)/K49)</f>
        <v>0.025285645718726275</v>
      </c>
      <c r="N50" s="11"/>
      <c r="O50" s="10">
        <v>124.732648503778</v>
      </c>
      <c r="P50" s="10"/>
      <c r="Q50" s="30">
        <f>((O50-O49)/O49)</f>
        <v>-0.014798168160829591</v>
      </c>
      <c r="R50" s="11"/>
      <c r="S50" s="10">
        <v>136.27899116213214</v>
      </c>
      <c r="T50" s="10"/>
      <c r="U50" s="30">
        <f>((S50-S49)/S49)</f>
        <v>-0.058627724685922915</v>
      </c>
      <c r="V50" s="157"/>
    </row>
    <row r="51" spans="1:22" s="144" customFormat="1" ht="15" customHeight="1">
      <c r="A51" s="141"/>
      <c r="B51" s="156"/>
      <c r="C51" s="19" t="s">
        <v>4</v>
      </c>
      <c r="D51" s="20" t="s">
        <v>5</v>
      </c>
      <c r="E51" s="21" t="s">
        <v>9</v>
      </c>
      <c r="F51" s="14"/>
      <c r="G51" s="10">
        <v>142.325668596523</v>
      </c>
      <c r="H51" s="10"/>
      <c r="I51" s="30">
        <f>((G51-G50)/G50)</f>
        <v>-0.03704173368088183</v>
      </c>
      <c r="J51" s="11"/>
      <c r="K51" s="10">
        <v>147.104621325456</v>
      </c>
      <c r="L51" s="10"/>
      <c r="M51" s="30">
        <f>((K51-K50)/K50)</f>
        <v>0.09841364295606066</v>
      </c>
      <c r="N51" s="11"/>
      <c r="O51" s="10">
        <v>115.579521202076</v>
      </c>
      <c r="P51" s="10"/>
      <c r="Q51" s="30">
        <f>((O51-O50)/O50)</f>
        <v>-0.07338196864652291</v>
      </c>
      <c r="R51" s="11"/>
      <c r="S51" s="10">
        <v>133.10790479312624</v>
      </c>
      <c r="T51" s="10"/>
      <c r="U51" s="30">
        <f>((S51-S50)/S50)</f>
        <v>-0.023269077221398274</v>
      </c>
      <c r="V51" s="157"/>
    </row>
    <row r="52" spans="1:22" s="144" customFormat="1" ht="4.5" customHeight="1">
      <c r="A52" s="141"/>
      <c r="B52" s="156"/>
      <c r="C52" s="19"/>
      <c r="D52" s="20"/>
      <c r="E52" s="21"/>
      <c r="F52" s="83"/>
      <c r="G52" s="10"/>
      <c r="H52" s="22"/>
      <c r="I52" s="31"/>
      <c r="J52" s="23"/>
      <c r="K52" s="10"/>
      <c r="L52" s="22"/>
      <c r="M52" s="31"/>
      <c r="N52" s="23"/>
      <c r="O52" s="10"/>
      <c r="P52" s="22"/>
      <c r="Q52" s="31"/>
      <c r="R52" s="23"/>
      <c r="S52" s="10"/>
      <c r="T52" s="22"/>
      <c r="U52" s="31"/>
      <c r="V52" s="158"/>
    </row>
    <row r="53" spans="1:22" s="144" customFormat="1" ht="15" customHeight="1">
      <c r="A53" s="141"/>
      <c r="B53" s="156">
        <v>2009</v>
      </c>
      <c r="C53" s="19" t="s">
        <v>1</v>
      </c>
      <c r="D53" s="20" t="s">
        <v>5</v>
      </c>
      <c r="E53" s="21" t="s">
        <v>6</v>
      </c>
      <c r="F53" s="14"/>
      <c r="G53" s="10">
        <v>141.19073980955</v>
      </c>
      <c r="H53" s="22"/>
      <c r="I53" s="30">
        <f>((G53-G51)/G51)</f>
        <v>-0.00797416796397001</v>
      </c>
      <c r="J53" s="23"/>
      <c r="K53" s="10">
        <v>144.542672938123</v>
      </c>
      <c r="L53" s="22"/>
      <c r="M53" s="30">
        <f>((K53-K51)/K51)</f>
        <v>-0.017415825310239122</v>
      </c>
      <c r="N53" s="23"/>
      <c r="O53" s="10">
        <v>110.916655269087</v>
      </c>
      <c r="P53" s="22"/>
      <c r="Q53" s="30">
        <f>((O53-O51)/O51)</f>
        <v>-0.04034335740876248</v>
      </c>
      <c r="R53" s="23"/>
      <c r="S53" s="10">
        <v>130.20107562153748</v>
      </c>
      <c r="T53" s="22"/>
      <c r="U53" s="30">
        <f>((S53-S51)/S51)</f>
        <v>-0.02183814083849109</v>
      </c>
      <c r="V53" s="158"/>
    </row>
    <row r="54" spans="1:22" s="144" customFormat="1" ht="15" customHeight="1">
      <c r="A54" s="141"/>
      <c r="B54" s="156"/>
      <c r="C54" s="19" t="s">
        <v>2</v>
      </c>
      <c r="D54" s="20" t="s">
        <v>5</v>
      </c>
      <c r="E54" s="21" t="s">
        <v>7</v>
      </c>
      <c r="F54" s="14"/>
      <c r="G54" s="10">
        <v>147.187852995507</v>
      </c>
      <c r="H54" s="22"/>
      <c r="I54" s="30">
        <f>((G54-G53)/G53)</f>
        <v>0.04247525860439869</v>
      </c>
      <c r="J54" s="23"/>
      <c r="K54" s="10">
        <v>151.82029923625</v>
      </c>
      <c r="L54" s="22"/>
      <c r="M54" s="30">
        <f>((K54-K53)/K53)</f>
        <v>0.05034932695095851</v>
      </c>
      <c r="N54" s="23"/>
      <c r="O54" s="10">
        <v>99.56466871415</v>
      </c>
      <c r="P54" s="22"/>
      <c r="Q54" s="30">
        <f>((O54-O53)/O53)</f>
        <v>-0.1023469967372957</v>
      </c>
      <c r="R54" s="23"/>
      <c r="S54" s="10">
        <v>127.44969186019408</v>
      </c>
      <c r="T54" s="22"/>
      <c r="U54" s="30">
        <f>((S54-S53)/S53)</f>
        <v>-0.02113180515759333</v>
      </c>
      <c r="V54" s="158"/>
    </row>
    <row r="55" spans="1:22" s="144" customFormat="1" ht="15" customHeight="1">
      <c r="A55" s="141"/>
      <c r="B55" s="156"/>
      <c r="C55" s="19" t="s">
        <v>3</v>
      </c>
      <c r="D55" s="20" t="s">
        <v>5</v>
      </c>
      <c r="E55" s="21" t="s">
        <v>8</v>
      </c>
      <c r="F55" s="14"/>
      <c r="G55" s="10">
        <v>153.620450888639</v>
      </c>
      <c r="H55" s="22"/>
      <c r="I55" s="30">
        <f>((G55-G54)/G54)</f>
        <v>0.04370332036386425</v>
      </c>
      <c r="J55" s="23"/>
      <c r="K55" s="10">
        <v>139.662769930036</v>
      </c>
      <c r="L55" s="22"/>
      <c r="M55" s="30">
        <f>((K55-K54)/K54)</f>
        <v>-0.08007841749340433</v>
      </c>
      <c r="N55" s="23"/>
      <c r="O55" s="10">
        <v>96.8917156091048</v>
      </c>
      <c r="P55" s="22"/>
      <c r="Q55" s="30">
        <f>((O55-O54)/O54)</f>
        <v>-0.02684640183677243</v>
      </c>
      <c r="R55" s="23"/>
      <c r="S55" s="10">
        <v>126.37711852950089</v>
      </c>
      <c r="T55" s="22"/>
      <c r="U55" s="30">
        <f>((S55-S54)/S54)</f>
        <v>-0.008415660446395962</v>
      </c>
      <c r="V55" s="158"/>
    </row>
    <row r="56" spans="1:22" s="144" customFormat="1" ht="15" customHeight="1">
      <c r="A56" s="141"/>
      <c r="B56" s="156"/>
      <c r="C56" s="19" t="s">
        <v>4</v>
      </c>
      <c r="D56" s="20" t="s">
        <v>5</v>
      </c>
      <c r="E56" s="21" t="s">
        <v>9</v>
      </c>
      <c r="F56" s="14"/>
      <c r="G56" s="10">
        <v>144.586422558678</v>
      </c>
      <c r="H56" s="22"/>
      <c r="I56" s="30">
        <f>((G56-G55)/G55)</f>
        <v>-0.05880745875762236</v>
      </c>
      <c r="J56" s="23"/>
      <c r="K56" s="10">
        <v>137.895142745518</v>
      </c>
      <c r="L56" s="22"/>
      <c r="M56" s="30">
        <f>((K56-K55)/K55)</f>
        <v>-0.012656395010663882</v>
      </c>
      <c r="N56" s="23"/>
      <c r="O56" s="10">
        <v>98.7024532623039</v>
      </c>
      <c r="P56" s="22"/>
      <c r="Q56" s="30">
        <f>((O56-O55)/O55)</f>
        <v>0.01868826082618094</v>
      </c>
      <c r="R56" s="23"/>
      <c r="S56" s="10">
        <v>124.40296181938449</v>
      </c>
      <c r="T56" s="22"/>
      <c r="U56" s="30">
        <f>((S56-S55)/S55)</f>
        <v>-0.015621156211561871</v>
      </c>
      <c r="V56" s="158"/>
    </row>
    <row r="57" spans="1:22" s="144" customFormat="1" ht="4.5" customHeight="1">
      <c r="A57" s="141"/>
      <c r="B57" s="156"/>
      <c r="C57" s="19"/>
      <c r="D57" s="20"/>
      <c r="E57" s="21"/>
      <c r="F57" s="83"/>
      <c r="G57" s="10"/>
      <c r="H57" s="22"/>
      <c r="I57" s="31"/>
      <c r="J57" s="23"/>
      <c r="K57" s="10"/>
      <c r="L57" s="22"/>
      <c r="M57" s="31"/>
      <c r="N57" s="23"/>
      <c r="O57" s="10"/>
      <c r="P57" s="22"/>
      <c r="Q57" s="31"/>
      <c r="R57" s="23"/>
      <c r="S57" s="10"/>
      <c r="T57" s="22"/>
      <c r="U57" s="31"/>
      <c r="V57" s="158"/>
    </row>
    <row r="58" spans="1:22" s="144" customFormat="1" ht="15" customHeight="1">
      <c r="A58" s="141"/>
      <c r="B58" s="156">
        <v>2010</v>
      </c>
      <c r="C58" s="19" t="s">
        <v>1</v>
      </c>
      <c r="D58" s="20" t="s">
        <v>5</v>
      </c>
      <c r="E58" s="21" t="s">
        <v>6</v>
      </c>
      <c r="F58" s="14"/>
      <c r="G58" s="10">
        <v>144.331569531974</v>
      </c>
      <c r="H58" s="22"/>
      <c r="I58" s="30">
        <f>((G58-G56)/G56)</f>
        <v>-0.0017626345696504402</v>
      </c>
      <c r="J58" s="23"/>
      <c r="K58" s="10">
        <v>124.751443884901</v>
      </c>
      <c r="L58" s="22"/>
      <c r="M58" s="30">
        <f>((K58-K56)/K56)</f>
        <v>-0.09531661956268736</v>
      </c>
      <c r="N58" s="23"/>
      <c r="O58" s="10">
        <v>91.6965204397346</v>
      </c>
      <c r="P58" s="22"/>
      <c r="Q58" s="30">
        <f>((O58-O56)/O56)</f>
        <v>-0.0709803311975528</v>
      </c>
      <c r="R58" s="23"/>
      <c r="S58" s="10">
        <v>118.74474888645233</v>
      </c>
      <c r="T58" s="22"/>
      <c r="U58" s="30">
        <f>((S58-S56)/S56)</f>
        <v>-0.0454829438960391</v>
      </c>
      <c r="V58" s="158"/>
    </row>
    <row r="59" spans="1:22" s="144" customFormat="1" ht="15" customHeight="1">
      <c r="A59" s="141"/>
      <c r="B59" s="156"/>
      <c r="C59" s="19" t="s">
        <v>2</v>
      </c>
      <c r="D59" s="20" t="s">
        <v>5</v>
      </c>
      <c r="E59" s="21" t="s">
        <v>7</v>
      </c>
      <c r="F59" s="14"/>
      <c r="G59" s="10">
        <v>139.700478746087</v>
      </c>
      <c r="H59" s="22"/>
      <c r="I59" s="30">
        <f>((G59-G58)/G58)</f>
        <v>-0.03208647145530471</v>
      </c>
      <c r="J59" s="23"/>
      <c r="K59" s="10">
        <v>114.205612678421</v>
      </c>
      <c r="L59" s="22"/>
      <c r="M59" s="30">
        <f>((K59-K58)/K58)</f>
        <v>-0.08453474266967084</v>
      </c>
      <c r="N59" s="23"/>
      <c r="O59" s="10">
        <v>93.7042359192768</v>
      </c>
      <c r="P59" s="22"/>
      <c r="Q59" s="30">
        <f>((O59-O58)/O58)</f>
        <v>0.02189521990490057</v>
      </c>
      <c r="R59" s="23"/>
      <c r="S59" s="10">
        <v>113.91039662782072</v>
      </c>
      <c r="T59" s="22"/>
      <c r="U59" s="30">
        <f>((S59-S58)/S58)</f>
        <v>-0.04071213509621701</v>
      </c>
      <c r="V59" s="158"/>
    </row>
    <row r="60" spans="1:22" s="144" customFormat="1" ht="15" customHeight="1">
      <c r="A60" s="141"/>
      <c r="B60" s="156"/>
      <c r="C60" s="19" t="s">
        <v>3</v>
      </c>
      <c r="D60" s="20" t="s">
        <v>5</v>
      </c>
      <c r="E60" s="21" t="s">
        <v>8</v>
      </c>
      <c r="F60" s="14"/>
      <c r="G60" s="10">
        <v>136.949876347109</v>
      </c>
      <c r="H60" s="22"/>
      <c r="I60" s="30">
        <f>((G60-G59)/G59)</f>
        <v>-0.01968928398575742</v>
      </c>
      <c r="J60" s="23"/>
      <c r="K60" s="10">
        <v>123.594606192849</v>
      </c>
      <c r="L60" s="22"/>
      <c r="M60" s="30">
        <f>((K60-K59)/K59)</f>
        <v>0.08221131426233338</v>
      </c>
      <c r="N60" s="23"/>
      <c r="O60" s="10">
        <v>90.931859416894</v>
      </c>
      <c r="P60" s="22"/>
      <c r="Q60" s="30">
        <f>((O60-O59)/O59)</f>
        <v>-0.029586458660962902</v>
      </c>
      <c r="R60" s="23"/>
      <c r="S60" s="10">
        <v>114.53217826880227</v>
      </c>
      <c r="T60" s="22"/>
      <c r="U60" s="30">
        <f>((S60-S59)/S59)</f>
        <v>0.0054585152838427815</v>
      </c>
      <c r="V60" s="158"/>
    </row>
    <row r="61" spans="1:22" s="144" customFormat="1" ht="15" customHeight="1">
      <c r="A61" s="141"/>
      <c r="B61" s="156"/>
      <c r="C61" s="19" t="s">
        <v>4</v>
      </c>
      <c r="D61" s="20" t="s">
        <v>5</v>
      </c>
      <c r="E61" s="21" t="s">
        <v>9</v>
      </c>
      <c r="F61" s="14"/>
      <c r="G61" s="10">
        <v>127.864497032371</v>
      </c>
      <c r="H61" s="22"/>
      <c r="I61" s="30">
        <f>((G61-G60)/G60)</f>
        <v>-0.06634090922222141</v>
      </c>
      <c r="J61" s="23"/>
      <c r="K61" s="10">
        <v>100.802757057199</v>
      </c>
      <c r="L61" s="22"/>
      <c r="M61" s="30">
        <f>((K61-K60)/K60)</f>
        <v>-0.1844081213389448</v>
      </c>
      <c r="N61" s="23"/>
      <c r="O61" s="10">
        <v>93.1795819651935</v>
      </c>
      <c r="P61" s="22"/>
      <c r="Q61" s="30">
        <f>((O61-O60)/O60)</f>
        <v>0.024718757129934023</v>
      </c>
      <c r="R61" s="23"/>
      <c r="S61" s="10">
        <v>108.23663915386406</v>
      </c>
      <c r="T61" s="22"/>
      <c r="U61" s="30">
        <f>((S61-S60)/S60)</f>
        <v>-0.05496742671009748</v>
      </c>
      <c r="V61" s="158"/>
    </row>
    <row r="62" spans="1:22" s="144" customFormat="1" ht="4.5" customHeight="1">
      <c r="A62" s="141"/>
      <c r="B62" s="156"/>
      <c r="C62" s="19"/>
      <c r="D62" s="20"/>
      <c r="E62" s="21"/>
      <c r="F62" s="83"/>
      <c r="G62" s="10"/>
      <c r="H62" s="22"/>
      <c r="I62" s="31"/>
      <c r="J62" s="23"/>
      <c r="K62" s="10"/>
      <c r="L62" s="22"/>
      <c r="M62" s="31"/>
      <c r="N62" s="23"/>
      <c r="O62" s="10"/>
      <c r="P62" s="22"/>
      <c r="Q62" s="31"/>
      <c r="R62" s="23"/>
      <c r="S62" s="10"/>
      <c r="T62" s="22"/>
      <c r="U62" s="31"/>
      <c r="V62" s="158"/>
    </row>
    <row r="63" spans="1:22" s="144" customFormat="1" ht="15" customHeight="1">
      <c r="A63" s="141"/>
      <c r="B63" s="156">
        <v>2011</v>
      </c>
      <c r="C63" s="19" t="s">
        <v>1</v>
      </c>
      <c r="D63" s="20" t="s">
        <v>5</v>
      </c>
      <c r="E63" s="21" t="s">
        <v>6</v>
      </c>
      <c r="F63" s="14"/>
      <c r="G63" s="10">
        <v>109.696904519773</v>
      </c>
      <c r="H63" s="22"/>
      <c r="I63" s="30">
        <f>((G63-G61)/G61)</f>
        <v>-0.14208472980579262</v>
      </c>
      <c r="J63" s="23"/>
      <c r="K63" s="10">
        <v>96.8474564124395</v>
      </c>
      <c r="L63" s="22"/>
      <c r="M63" s="30">
        <f>((K63-K61)/K61)</f>
        <v>-0.03923802046917356</v>
      </c>
      <c r="N63" s="23"/>
      <c r="O63" s="10">
        <v>98.5299241830975</v>
      </c>
      <c r="P63" s="22"/>
      <c r="Q63" s="30">
        <f>((O63-O61)/O61)</f>
        <v>0.05741968471056865</v>
      </c>
      <c r="R63" s="23"/>
      <c r="S63" s="10">
        <v>104.31941481568028</v>
      </c>
      <c r="T63" s="22"/>
      <c r="U63" s="30">
        <f>((S63-S61)/S61)</f>
        <v>-0.036191296854803906</v>
      </c>
      <c r="V63" s="158"/>
    </row>
    <row r="64" spans="1:22" s="144" customFormat="1" ht="15" customHeight="1">
      <c r="A64" s="141"/>
      <c r="B64" s="156"/>
      <c r="C64" s="19" t="s">
        <v>2</v>
      </c>
      <c r="D64" s="20" t="s">
        <v>5</v>
      </c>
      <c r="E64" s="21" t="s">
        <v>7</v>
      </c>
      <c r="F64" s="83"/>
      <c r="G64" s="10">
        <v>107.28968004251</v>
      </c>
      <c r="H64" s="22"/>
      <c r="I64" s="30">
        <f>((G64-G63)/G63)</f>
        <v>-0.021944324571429405</v>
      </c>
      <c r="J64" s="23"/>
      <c r="K64" s="10">
        <v>106.124687719852</v>
      </c>
      <c r="L64" s="22"/>
      <c r="M64" s="30">
        <f>((K64-K63)/K63)</f>
        <v>0.09579220406062104</v>
      </c>
      <c r="N64" s="23"/>
      <c r="O64" s="10">
        <v>85.6783087765279</v>
      </c>
      <c r="P64" s="22"/>
      <c r="Q64" s="30">
        <f>((O64-O63)/O63)</f>
        <v>-0.13043362727741</v>
      </c>
      <c r="R64" s="23"/>
      <c r="S64" s="10">
        <v>96.7647678777544</v>
      </c>
      <c r="T64" s="22"/>
      <c r="U64" s="30">
        <f>((S64-S63)/S63)</f>
        <v>-0.07241841752346889</v>
      </c>
      <c r="V64" s="158"/>
    </row>
    <row r="65" spans="1:22" s="144" customFormat="1" ht="15" customHeight="1">
      <c r="A65" s="141"/>
      <c r="B65" s="156"/>
      <c r="C65" s="19" t="s">
        <v>3</v>
      </c>
      <c r="D65" s="20" t="s">
        <v>5</v>
      </c>
      <c r="E65" s="21" t="s">
        <v>8</v>
      </c>
      <c r="F65" s="83"/>
      <c r="G65" s="10">
        <v>102.074974844137</v>
      </c>
      <c r="H65" s="22"/>
      <c r="I65" s="30">
        <f>((G65-G64)/G64)</f>
        <v>-0.048603977533597284</v>
      </c>
      <c r="J65" s="23"/>
      <c r="K65" s="10">
        <v>117.802533240825</v>
      </c>
      <c r="L65" s="22"/>
      <c r="M65" s="30">
        <f>((K65-K64)/K64)</f>
        <v>0.11003891527860299</v>
      </c>
      <c r="N65" s="23"/>
      <c r="O65" s="10">
        <v>85.8747040690062</v>
      </c>
      <c r="P65" s="22"/>
      <c r="Q65" s="30">
        <f>((O65-O64)/O64)</f>
        <v>0.0022922405365231</v>
      </c>
      <c r="R65" s="23"/>
      <c r="S65" s="10">
        <v>98.801102751969</v>
      </c>
      <c r="T65" s="22"/>
      <c r="U65" s="30">
        <f>((S65-S64)/S64)</f>
        <v>0.021044176706827438</v>
      </c>
      <c r="V65" s="158"/>
    </row>
    <row r="66" spans="1:22" s="144" customFormat="1" ht="15" customHeight="1">
      <c r="A66" s="141"/>
      <c r="B66" s="156"/>
      <c r="C66" s="19" t="s">
        <v>4</v>
      </c>
      <c r="D66" s="20" t="s">
        <v>5</v>
      </c>
      <c r="E66" s="21" t="s">
        <v>9</v>
      </c>
      <c r="F66" s="83"/>
      <c r="G66" s="10">
        <v>104.891875366023</v>
      </c>
      <c r="H66" s="22"/>
      <c r="I66" s="30">
        <f>((G66-G65)/G65)</f>
        <v>0.02759638712806203</v>
      </c>
      <c r="J66" s="23"/>
      <c r="K66" s="10">
        <v>117.461969445268</v>
      </c>
      <c r="L66" s="22"/>
      <c r="M66" s="30">
        <f>((K66-K65)/K65)</f>
        <v>-0.0028909717489757594</v>
      </c>
      <c r="N66" s="23"/>
      <c r="O66" s="10">
        <v>86.2375942936206</v>
      </c>
      <c r="P66" s="22"/>
      <c r="Q66" s="30">
        <f>((O66-O65)/O65)</f>
        <v>0.004225810482243951</v>
      </c>
      <c r="R66" s="23"/>
      <c r="S66" s="10">
        <v>99.95139878778484</v>
      </c>
      <c r="T66" s="22"/>
      <c r="U66" s="30">
        <f>((S66-S65)/S65)</f>
        <v>0.011642542479546542</v>
      </c>
      <c r="V66" s="158"/>
    </row>
    <row r="67" spans="1:22" s="144" customFormat="1" ht="4.5" customHeight="1">
      <c r="A67" s="141"/>
      <c r="B67" s="156"/>
      <c r="C67" s="19"/>
      <c r="D67" s="20"/>
      <c r="E67" s="21"/>
      <c r="F67" s="83"/>
      <c r="G67" s="10"/>
      <c r="H67" s="22"/>
      <c r="I67" s="31"/>
      <c r="J67" s="23"/>
      <c r="K67" s="10"/>
      <c r="L67" s="22"/>
      <c r="M67" s="31"/>
      <c r="N67" s="23"/>
      <c r="O67" s="10"/>
      <c r="P67" s="22"/>
      <c r="Q67" s="31"/>
      <c r="R67" s="23"/>
      <c r="S67" s="10"/>
      <c r="T67" s="22"/>
      <c r="U67" s="31"/>
      <c r="V67" s="158"/>
    </row>
    <row r="68" spans="1:22" s="144" customFormat="1" ht="15" customHeight="1">
      <c r="A68" s="141"/>
      <c r="B68" s="156">
        <v>2012</v>
      </c>
      <c r="C68" s="19" t="s">
        <v>1</v>
      </c>
      <c r="D68" s="20" t="s">
        <v>5</v>
      </c>
      <c r="E68" s="21" t="s">
        <v>6</v>
      </c>
      <c r="F68" s="14"/>
      <c r="G68" s="10">
        <v>97.547225057188</v>
      </c>
      <c r="H68" s="22"/>
      <c r="I68" s="30">
        <f>((G68-G66)/G66)</f>
        <v>-0.07002115543463826</v>
      </c>
      <c r="J68" s="23"/>
      <c r="K68" s="10">
        <v>144.970996062602</v>
      </c>
      <c r="L68" s="22"/>
      <c r="M68" s="30">
        <f>((K68-K66)/K66)</f>
        <v>0.23419517608337043</v>
      </c>
      <c r="N68" s="23"/>
      <c r="O68" s="10">
        <v>88.3774813866726</v>
      </c>
      <c r="P68" s="22"/>
      <c r="Q68" s="30">
        <f>((O68-O66)/O66)</f>
        <v>0.02481385421961259</v>
      </c>
      <c r="R68" s="23"/>
      <c r="S68" s="10">
        <v>106.35574968989488</v>
      </c>
      <c r="T68" s="22"/>
      <c r="U68" s="30">
        <f>((S68-S66)/S66)</f>
        <v>0.06407465007776081</v>
      </c>
      <c r="V68" s="158"/>
    </row>
    <row r="69" spans="1:22" s="144" customFormat="1" ht="15" customHeight="1">
      <c r="A69" s="141"/>
      <c r="B69" s="156"/>
      <c r="C69" s="19" t="s">
        <v>2</v>
      </c>
      <c r="D69" s="20" t="s">
        <v>5</v>
      </c>
      <c r="E69" s="21" t="s">
        <v>7</v>
      </c>
      <c r="F69" s="83"/>
      <c r="G69" s="10">
        <v>88.805932913513</v>
      </c>
      <c r="H69" s="22"/>
      <c r="I69" s="30">
        <f>((G69-G68)/G68)</f>
        <v>-0.0896108745128355</v>
      </c>
      <c r="J69" s="23"/>
      <c r="K69" s="10">
        <v>117.970203757668</v>
      </c>
      <c r="L69" s="22"/>
      <c r="M69" s="30">
        <f>((K69-K68)/K68)</f>
        <v>-0.18624961570433307</v>
      </c>
      <c r="N69" s="23"/>
      <c r="O69" s="10">
        <v>88.950508772023</v>
      </c>
      <c r="P69" s="22"/>
      <c r="Q69" s="30">
        <f>((O69-O68)/O68)</f>
        <v>0.0064838619109687965</v>
      </c>
      <c r="R69" s="23"/>
      <c r="S69" s="10">
        <v>94.02892865743556</v>
      </c>
      <c r="T69" s="22"/>
      <c r="U69" s="30">
        <f>((S69-S68)/S68)</f>
        <v>-0.1159017831043555</v>
      </c>
      <c r="V69" s="158"/>
    </row>
    <row r="70" spans="1:22" s="144" customFormat="1" ht="15" customHeight="1">
      <c r="A70" s="141"/>
      <c r="B70" s="156"/>
      <c r="C70" s="19" t="s">
        <v>3</v>
      </c>
      <c r="D70" s="20" t="s">
        <v>5</v>
      </c>
      <c r="E70" s="21" t="s">
        <v>8</v>
      </c>
      <c r="F70" s="83"/>
      <c r="G70" s="10">
        <v>90.2038194547081</v>
      </c>
      <c r="H70" s="22"/>
      <c r="I70" s="30">
        <f>((G70-G69)/G69)</f>
        <v>0.01574091387065858</v>
      </c>
      <c r="J70" s="23"/>
      <c r="K70" s="10">
        <v>114.785114300679</v>
      </c>
      <c r="L70" s="22"/>
      <c r="M70" s="30">
        <f>((K70-K69)/K69)</f>
        <v>-0.026999101091083562</v>
      </c>
      <c r="N70" s="23"/>
      <c r="O70" s="10">
        <v>78.5159267847372</v>
      </c>
      <c r="P70" s="22"/>
      <c r="Q70" s="30">
        <f>((O70-O69)/O69)</f>
        <v>-0.11730772686224043</v>
      </c>
      <c r="R70" s="23"/>
      <c r="S70" s="10">
        <v>90.67130779613515</v>
      </c>
      <c r="T70" s="22"/>
      <c r="U70" s="30">
        <f>((S70-S69)/S69)</f>
        <v>-0.035708381550669646</v>
      </c>
      <c r="V70" s="158"/>
    </row>
    <row r="71" spans="1:22" s="144" customFormat="1" ht="15" customHeight="1">
      <c r="A71" s="141"/>
      <c r="B71" s="156"/>
      <c r="C71" s="19" t="s">
        <v>4</v>
      </c>
      <c r="D71" s="20" t="s">
        <v>5</v>
      </c>
      <c r="E71" s="21" t="s">
        <v>9</v>
      </c>
      <c r="F71" s="83"/>
      <c r="G71" s="10">
        <v>91.8655866421318</v>
      </c>
      <c r="H71" s="22"/>
      <c r="I71" s="30">
        <f>((G71-G70)/G70)</f>
        <v>0.018422359468471174</v>
      </c>
      <c r="J71" s="23"/>
      <c r="K71" s="10">
        <v>113.0011038452</v>
      </c>
      <c r="L71" s="22"/>
      <c r="M71" s="30">
        <f>((K71-K70)/K70)</f>
        <v>-0.01554217605956976</v>
      </c>
      <c r="N71" s="23"/>
      <c r="O71" s="10">
        <v>78.7720966071896</v>
      </c>
      <c r="P71" s="22"/>
      <c r="Q71" s="30">
        <f>((O71-O70)/O70)</f>
        <v>0.0032626478848644174</v>
      </c>
      <c r="R71" s="23"/>
      <c r="S71" s="10">
        <v>90.81120866535602</v>
      </c>
      <c r="T71" s="22"/>
      <c r="U71" s="30">
        <f>((S71-S70)/S70)</f>
        <v>0.0015429453111608256</v>
      </c>
      <c r="V71" s="158"/>
    </row>
    <row r="72" spans="1:22" s="144" customFormat="1" ht="4.5" customHeight="1">
      <c r="A72" s="141"/>
      <c r="B72" s="156"/>
      <c r="C72" s="19"/>
      <c r="D72" s="20"/>
      <c r="E72" s="21"/>
      <c r="F72" s="83"/>
      <c r="G72" s="10"/>
      <c r="H72" s="22"/>
      <c r="I72" s="31"/>
      <c r="J72" s="23"/>
      <c r="K72" s="10"/>
      <c r="L72" s="22"/>
      <c r="M72" s="31"/>
      <c r="N72" s="23"/>
      <c r="O72" s="10"/>
      <c r="P72" s="22"/>
      <c r="Q72" s="31"/>
      <c r="R72" s="23"/>
      <c r="S72" s="10"/>
      <c r="T72" s="22"/>
      <c r="U72" s="31"/>
      <c r="V72" s="158"/>
    </row>
    <row r="73" spans="1:22" s="144" customFormat="1" ht="15" customHeight="1">
      <c r="A73" s="141"/>
      <c r="B73" s="156">
        <v>2013</v>
      </c>
      <c r="C73" s="19" t="s">
        <v>1</v>
      </c>
      <c r="D73" s="20" t="s">
        <v>5</v>
      </c>
      <c r="E73" s="21" t="s">
        <v>6</v>
      </c>
      <c r="F73" s="14"/>
      <c r="G73" s="10">
        <v>93.4486990324537</v>
      </c>
      <c r="H73" s="22"/>
      <c r="I73" s="30">
        <f>((G73-G71)/G71)</f>
        <v>0.017232920924883606</v>
      </c>
      <c r="J73" s="23"/>
      <c r="K73" s="10">
        <v>108.497288851427</v>
      </c>
      <c r="L73" s="22"/>
      <c r="M73" s="30">
        <f>((K73-K71)/K71)</f>
        <v>-0.039856380517687445</v>
      </c>
      <c r="N73" s="23"/>
      <c r="O73" s="10">
        <v>73.9652800920145</v>
      </c>
      <c r="P73" s="22"/>
      <c r="Q73" s="30">
        <f>((O73-O71)/O71)</f>
        <v>-0.06102181765130748</v>
      </c>
      <c r="R73" s="23"/>
      <c r="S73" s="10">
        <v>90.76457504228237</v>
      </c>
      <c r="T73" s="22"/>
      <c r="U73" s="30">
        <f>((S73-S71)/S71)</f>
        <v>-0.0005135227661762904</v>
      </c>
      <c r="V73" s="158"/>
    </row>
    <row r="74" spans="1:22" s="144" customFormat="1" ht="15" customHeight="1">
      <c r="A74" s="141"/>
      <c r="B74" s="156"/>
      <c r="C74" s="19" t="s">
        <v>2</v>
      </c>
      <c r="D74" s="20" t="s">
        <v>5</v>
      </c>
      <c r="E74" s="21" t="s">
        <v>7</v>
      </c>
      <c r="F74" s="83"/>
      <c r="G74" s="10">
        <v>89.2619424692433</v>
      </c>
      <c r="H74" s="22"/>
      <c r="I74" s="30">
        <f>((G74-G73)/G73)</f>
        <v>-0.044802727127922826</v>
      </c>
      <c r="J74" s="23"/>
      <c r="K74" s="10">
        <v>99.6617109393325</v>
      </c>
      <c r="L74" s="22"/>
      <c r="M74" s="30">
        <f>((K74-K73)/K73)</f>
        <v>-0.08143593269131073</v>
      </c>
      <c r="N74" s="23"/>
      <c r="O74" s="10">
        <v>73.0871277702041</v>
      </c>
      <c r="P74" s="22"/>
      <c r="Q74" s="30">
        <f>((O74-O73)/O73)</f>
        <v>-0.011872493698637366</v>
      </c>
      <c r="R74" s="23"/>
      <c r="S74" s="10">
        <v>83.83170974533805</v>
      </c>
      <c r="T74" s="22"/>
      <c r="U74" s="30">
        <f>((S74-S73)/S73)</f>
        <v>-0.07638294228463777</v>
      </c>
      <c r="V74" s="158"/>
    </row>
    <row r="75" spans="1:24" s="144" customFormat="1" ht="15" customHeight="1">
      <c r="A75" s="141"/>
      <c r="B75" s="156"/>
      <c r="C75" s="19" t="s">
        <v>3</v>
      </c>
      <c r="D75" s="20" t="s">
        <v>5</v>
      </c>
      <c r="E75" s="21" t="s">
        <v>8</v>
      </c>
      <c r="F75" s="83"/>
      <c r="G75" s="10">
        <v>88.8089335140615</v>
      </c>
      <c r="H75" s="22"/>
      <c r="I75" s="30">
        <f>((G75-G74)/G74)</f>
        <v>-0.005075051501796443</v>
      </c>
      <c r="J75" s="23"/>
      <c r="K75" s="10">
        <v>100.987936013338</v>
      </c>
      <c r="L75" s="22"/>
      <c r="M75" s="30">
        <f>((K75-K74)/K74)</f>
        <v>0.013307267771198764</v>
      </c>
      <c r="N75" s="23"/>
      <c r="O75" s="10">
        <v>77.4769713676046</v>
      </c>
      <c r="P75" s="22"/>
      <c r="Q75" s="30">
        <f>((O75-O74)/O74)</f>
        <v>0.060063156554773456</v>
      </c>
      <c r="R75" s="23"/>
      <c r="S75" s="10">
        <v>86.28774722721519</v>
      </c>
      <c r="T75" s="22"/>
      <c r="U75" s="30">
        <f>((S75-S74)/S74)</f>
        <v>0.029297237159280638</v>
      </c>
      <c r="V75" s="158"/>
      <c r="X75" s="144" t="s">
        <v>23</v>
      </c>
    </row>
    <row r="76" spans="1:22" s="144" customFormat="1" ht="15" customHeight="1">
      <c r="A76" s="141"/>
      <c r="B76" s="156"/>
      <c r="C76" s="19" t="s">
        <v>4</v>
      </c>
      <c r="D76" s="20" t="s">
        <v>5</v>
      </c>
      <c r="E76" s="21" t="s">
        <v>9</v>
      </c>
      <c r="F76" s="83"/>
      <c r="G76" s="10">
        <v>81.9720885901579</v>
      </c>
      <c r="H76" s="22"/>
      <c r="I76" s="30">
        <f>((G76-G75)/G75)</f>
        <v>-0.07698375212242686</v>
      </c>
      <c r="J76" s="23"/>
      <c r="K76" s="10">
        <v>105.367273870964</v>
      </c>
      <c r="L76" s="22"/>
      <c r="M76" s="30">
        <f>((K76-K75)/K75)</f>
        <v>0.043364960514170686</v>
      </c>
      <c r="N76" s="23"/>
      <c r="O76" s="10">
        <v>70.6465480766111</v>
      </c>
      <c r="P76" s="22"/>
      <c r="Q76" s="30">
        <f>((O76-O75)/O75)</f>
        <v>-0.08816069046614164</v>
      </c>
      <c r="R76" s="23"/>
      <c r="S76" s="10">
        <v>82.04408752751608</v>
      </c>
      <c r="T76" s="22"/>
      <c r="U76" s="30">
        <f>((S76-S75)/S75)</f>
        <v>-0.049180327868852465</v>
      </c>
      <c r="V76" s="158"/>
    </row>
    <row r="77" spans="1:22" s="144" customFormat="1" ht="4.5" customHeight="1">
      <c r="A77" s="141"/>
      <c r="B77" s="156"/>
      <c r="C77" s="19"/>
      <c r="D77" s="20"/>
      <c r="E77" s="21"/>
      <c r="F77" s="83"/>
      <c r="G77" s="10"/>
      <c r="H77" s="22"/>
      <c r="I77" s="31"/>
      <c r="J77" s="23"/>
      <c r="K77" s="10"/>
      <c r="L77" s="22"/>
      <c r="M77" s="31"/>
      <c r="N77" s="23"/>
      <c r="O77" s="10"/>
      <c r="P77" s="22"/>
      <c r="Q77" s="31"/>
      <c r="R77" s="23"/>
      <c r="S77" s="10"/>
      <c r="T77" s="22"/>
      <c r="U77" s="31"/>
      <c r="V77" s="158"/>
    </row>
    <row r="78" spans="1:22" s="144" customFormat="1" ht="15" customHeight="1">
      <c r="A78" s="141"/>
      <c r="B78" s="156">
        <v>2014</v>
      </c>
      <c r="C78" s="19" t="s">
        <v>1</v>
      </c>
      <c r="D78" s="20" t="s">
        <v>5</v>
      </c>
      <c r="E78" s="21" t="s">
        <v>6</v>
      </c>
      <c r="F78" s="14"/>
      <c r="G78" s="10">
        <v>84.9933617831206</v>
      </c>
      <c r="H78" s="22"/>
      <c r="I78" s="30">
        <f>((G78-G76)/G76)</f>
        <v>0.03685734065004004</v>
      </c>
      <c r="J78" s="23"/>
      <c r="K78" s="10">
        <v>96.8929006432439</v>
      </c>
      <c r="L78" s="22"/>
      <c r="M78" s="30">
        <f>((K78-K76)/K76)</f>
        <v>-0.08042699517971844</v>
      </c>
      <c r="N78" s="23"/>
      <c r="O78" s="10">
        <v>75.3510265780367</v>
      </c>
      <c r="P78" s="22"/>
      <c r="Q78" s="30">
        <f>((O78-O76)/O76)</f>
        <v>0.06659176746079552</v>
      </c>
      <c r="R78" s="23"/>
      <c r="S78" s="10">
        <v>85.82141099647906</v>
      </c>
      <c r="T78" s="22"/>
      <c r="U78" s="30">
        <f>((S78-S76)/S76)</f>
        <v>0.046040166729822314</v>
      </c>
      <c r="V78" s="158"/>
    </row>
    <row r="79" spans="1:22" s="144" customFormat="1" ht="15" customHeight="1">
      <c r="A79" s="141"/>
      <c r="B79" s="156"/>
      <c r="C79" s="19" t="s">
        <v>2</v>
      </c>
      <c r="D79" s="20" t="s">
        <v>5</v>
      </c>
      <c r="E79" s="21" t="s">
        <v>7</v>
      </c>
      <c r="F79" s="83"/>
      <c r="G79" s="10">
        <v>86.6332726044483</v>
      </c>
      <c r="H79" s="22"/>
      <c r="I79" s="30">
        <f>((G79-G78)/G78)</f>
        <v>0.01929457532827428</v>
      </c>
      <c r="J79" s="23"/>
      <c r="K79" s="10">
        <v>98.1852043209526</v>
      </c>
      <c r="L79" s="22"/>
      <c r="M79" s="30">
        <f>((K79-K78)/K78)</f>
        <v>0.013337444427088651</v>
      </c>
      <c r="N79" s="23"/>
      <c r="O79" s="10">
        <v>79.588234303846</v>
      </c>
      <c r="P79" s="22"/>
      <c r="Q79" s="30">
        <f>((O79-O78)/O78)</f>
        <v>0.05623291305024316</v>
      </c>
      <c r="R79" s="23"/>
      <c r="S79" s="10">
        <v>85.7281437503318</v>
      </c>
      <c r="T79" s="22"/>
      <c r="U79" s="30">
        <f>((S79-S78)/S78)</f>
        <v>-0.001086759644992202</v>
      </c>
      <c r="V79" s="158"/>
    </row>
    <row r="80" spans="1:22" s="144" customFormat="1" ht="15" customHeight="1">
      <c r="A80" s="141"/>
      <c r="B80" s="156"/>
      <c r="C80" s="19" t="s">
        <v>3</v>
      </c>
      <c r="D80" s="20" t="s">
        <v>5</v>
      </c>
      <c r="E80" s="21" t="s">
        <v>8</v>
      </c>
      <c r="F80" s="83"/>
      <c r="G80" s="10">
        <v>87.1621739685681</v>
      </c>
      <c r="H80" s="22"/>
      <c r="I80" s="30">
        <f>((G80-G79)/G79)</f>
        <v>0.006105060425625048</v>
      </c>
      <c r="J80" s="23"/>
      <c r="K80" s="10">
        <v>93.5492745855664</v>
      </c>
      <c r="L80" s="22"/>
      <c r="M80" s="30">
        <f>((K80-K79)/K79)</f>
        <v>-0.04721617444754757</v>
      </c>
      <c r="N80" s="23"/>
      <c r="O80" s="10">
        <v>87.1170377702884</v>
      </c>
      <c r="P80" s="22"/>
      <c r="Q80" s="30">
        <f>((O80-O79)/O79)</f>
        <v>0.09459694051886501</v>
      </c>
      <c r="R80" s="23"/>
      <c r="S80" s="10">
        <v>87.59348867327647</v>
      </c>
      <c r="T80" s="22"/>
      <c r="U80" s="30">
        <f>((S80-S79)/S79)</f>
        <v>0.021758839528558584</v>
      </c>
      <c r="V80" s="158"/>
    </row>
    <row r="81" spans="1:22" s="144" customFormat="1" ht="15" customHeight="1">
      <c r="A81" s="141"/>
      <c r="B81" s="156"/>
      <c r="C81" s="19" t="s">
        <v>4</v>
      </c>
      <c r="D81" s="20" t="s">
        <v>5</v>
      </c>
      <c r="E81" s="21" t="s">
        <v>9</v>
      </c>
      <c r="F81" s="83"/>
      <c r="G81" s="10">
        <v>94.5040666064947</v>
      </c>
      <c r="H81" s="22"/>
      <c r="I81" s="30">
        <f>((G81-G80)/G80)</f>
        <v>0.08423255528911193</v>
      </c>
      <c r="J81" s="23"/>
      <c r="K81" s="10">
        <v>95.0316725750082</v>
      </c>
      <c r="L81" s="22"/>
      <c r="M81" s="30">
        <f>((K81-K80)/K80)</f>
        <v>0.015846173003574788</v>
      </c>
      <c r="N81" s="23"/>
      <c r="O81" s="10">
        <v>89.7744151002872</v>
      </c>
      <c r="P81" s="22"/>
      <c r="Q81" s="30">
        <f>((O81-O80)/O80)</f>
        <v>0.030503531777627813</v>
      </c>
      <c r="R81" s="23"/>
      <c r="S81" s="10">
        <v>91.99259378322094</v>
      </c>
      <c r="T81" s="22"/>
      <c r="U81" s="30">
        <f>((S81-S80)/S80)</f>
        <v>0.050221827861579124</v>
      </c>
      <c r="V81" s="158"/>
    </row>
    <row r="82" spans="1:22" s="144" customFormat="1" ht="4.5" customHeight="1">
      <c r="A82" s="141"/>
      <c r="B82" s="156"/>
      <c r="C82" s="19"/>
      <c r="D82" s="20"/>
      <c r="E82" s="21"/>
      <c r="F82" s="83"/>
      <c r="G82" s="10"/>
      <c r="H82" s="22"/>
      <c r="I82" s="31"/>
      <c r="J82" s="23"/>
      <c r="K82" s="10"/>
      <c r="L82" s="22"/>
      <c r="M82" s="31"/>
      <c r="N82" s="23"/>
      <c r="O82" s="10"/>
      <c r="P82" s="22"/>
      <c r="Q82" s="31"/>
      <c r="R82" s="23"/>
      <c r="S82" s="10"/>
      <c r="T82" s="22"/>
      <c r="U82" s="31"/>
      <c r="V82" s="158"/>
    </row>
    <row r="83" spans="1:22" s="144" customFormat="1" ht="15" customHeight="1">
      <c r="A83" s="141"/>
      <c r="B83" s="156">
        <v>2015</v>
      </c>
      <c r="C83" s="19" t="s">
        <v>1</v>
      </c>
      <c r="D83" s="20" t="s">
        <v>5</v>
      </c>
      <c r="E83" s="21" t="s">
        <v>6</v>
      </c>
      <c r="F83" s="14"/>
      <c r="G83" s="10">
        <v>92.5970144250215</v>
      </c>
      <c r="H83" s="22"/>
      <c r="I83" s="30">
        <f>((G83-G81)/G81)</f>
        <v>-0.020179577979580237</v>
      </c>
      <c r="J83" s="23"/>
      <c r="K83" s="10">
        <v>105.154035217995</v>
      </c>
      <c r="L83" s="22"/>
      <c r="M83" s="30">
        <f>((K83-K81)/K81)</f>
        <v>0.10651567386649173</v>
      </c>
      <c r="N83" s="23"/>
      <c r="O83" s="10">
        <v>101.219612649958</v>
      </c>
      <c r="P83" s="22"/>
      <c r="Q83" s="30">
        <f>((O83-O81)/O81)</f>
        <v>0.12748841122368038</v>
      </c>
      <c r="R83" s="23"/>
      <c r="S83" s="10">
        <v>101.41258564409148</v>
      </c>
      <c r="T83" s="22"/>
      <c r="U83" s="30">
        <f>((S83-S81)/S81)</f>
        <v>0.10239945927678262</v>
      </c>
      <c r="V83" s="158"/>
    </row>
    <row r="84" spans="1:22" s="144" customFormat="1" ht="15" customHeight="1">
      <c r="A84" s="141"/>
      <c r="B84" s="156"/>
      <c r="C84" s="19" t="s">
        <v>2</v>
      </c>
      <c r="D84" s="20" t="s">
        <v>5</v>
      </c>
      <c r="E84" s="21" t="s">
        <v>7</v>
      </c>
      <c r="F84" s="83"/>
      <c r="G84" s="10">
        <v>101.369283622325</v>
      </c>
      <c r="H84" s="22"/>
      <c r="I84" s="30">
        <f>((G84-G83)/G83)</f>
        <v>0.09473598313913958</v>
      </c>
      <c r="J84" s="23"/>
      <c r="K84" s="10">
        <v>99.1897078868237</v>
      </c>
      <c r="L84" s="22"/>
      <c r="M84" s="30">
        <f>((K84-K83)/K83)</f>
        <v>-0.05671990921514945</v>
      </c>
      <c r="N84" s="23"/>
      <c r="O84" s="10">
        <v>102.193582308409</v>
      </c>
      <c r="P84" s="22"/>
      <c r="Q84" s="30">
        <f>((O84-O83)/O83)</f>
        <v>0.009622341292880017</v>
      </c>
      <c r="R84" s="23"/>
      <c r="S84" s="10">
        <v>101.21050661077251</v>
      </c>
      <c r="T84" s="22"/>
      <c r="U84" s="30">
        <f>((S84-S83)/S83)</f>
        <v>-0.0019926425505820853</v>
      </c>
      <c r="V84" s="158"/>
    </row>
    <row r="85" spans="1:22" s="144" customFormat="1" ht="15" customHeight="1">
      <c r="A85" s="141"/>
      <c r="B85" s="156"/>
      <c r="C85" s="19" t="s">
        <v>3</v>
      </c>
      <c r="D85" s="20" t="s">
        <v>5</v>
      </c>
      <c r="E85" s="21" t="s">
        <v>8</v>
      </c>
      <c r="F85" s="83"/>
      <c r="G85" s="10">
        <v>101.78824666728</v>
      </c>
      <c r="H85" s="22"/>
      <c r="I85" s="30">
        <f>((G85-G84)/G84)</f>
        <v>0.0041330374447150235</v>
      </c>
      <c r="J85" s="23"/>
      <c r="K85" s="10">
        <v>95.6991392133167</v>
      </c>
      <c r="L85" s="22"/>
      <c r="M85" s="30">
        <f>((K85-K84)/K84)</f>
        <v>-0.03519083529805096</v>
      </c>
      <c r="N85" s="23"/>
      <c r="O85" s="10">
        <v>97.9167453134923</v>
      </c>
      <c r="P85" s="22"/>
      <c r="Q85" s="30">
        <f>((O85-O84)/O84)</f>
        <v>-0.04185034811686787</v>
      </c>
      <c r="R85" s="23"/>
      <c r="S85" s="10">
        <v>97.30882681361325</v>
      </c>
      <c r="T85" s="22"/>
      <c r="U85" s="30">
        <f>((S85-S84)/S84)</f>
        <v>-0.03855014590692681</v>
      </c>
      <c r="V85" s="158"/>
    </row>
    <row r="86" spans="1:22" s="144" customFormat="1" ht="15" customHeight="1">
      <c r="A86" s="141"/>
      <c r="B86" s="156"/>
      <c r="C86" s="19" t="s">
        <v>4</v>
      </c>
      <c r="D86" s="20" t="s">
        <v>5</v>
      </c>
      <c r="E86" s="21" t="s">
        <v>9</v>
      </c>
      <c r="F86" s="83"/>
      <c r="G86" s="10">
        <v>104.170151969662</v>
      </c>
      <c r="H86" s="22"/>
      <c r="I86" s="30">
        <f>((G86-G85)/G85)</f>
        <v>0.023400592704655183</v>
      </c>
      <c r="J86" s="23"/>
      <c r="K86" s="10">
        <v>99.9382691155264</v>
      </c>
      <c r="L86" s="22"/>
      <c r="M86" s="30">
        <f>((K86-K85)/K85)</f>
        <v>0.04429642666649832</v>
      </c>
      <c r="N86" s="23"/>
      <c r="O86" s="10">
        <v>98.4176743373844</v>
      </c>
      <c r="P86" s="22"/>
      <c r="Q86" s="30">
        <f>((O86-O85)/O85)</f>
        <v>0.0051158667732297824</v>
      </c>
      <c r="R86" s="23"/>
      <c r="S86" s="10">
        <v>100.07575511598117</v>
      </c>
      <c r="T86" s="22"/>
      <c r="U86" s="30">
        <f>((S86-S85)/S85)</f>
        <v>0.028434504792332258</v>
      </c>
      <c r="V86" s="158"/>
    </row>
    <row r="87" spans="1:22" s="144" customFormat="1" ht="4.5" customHeight="1">
      <c r="A87" s="141"/>
      <c r="B87" s="156"/>
      <c r="C87" s="19"/>
      <c r="D87" s="20"/>
      <c r="E87" s="21"/>
      <c r="F87" s="83"/>
      <c r="G87" s="10"/>
      <c r="H87" s="22"/>
      <c r="I87" s="31"/>
      <c r="J87" s="23"/>
      <c r="K87" s="10"/>
      <c r="L87" s="22"/>
      <c r="M87" s="31"/>
      <c r="N87" s="23"/>
      <c r="O87" s="10"/>
      <c r="P87" s="22"/>
      <c r="Q87" s="31"/>
      <c r="R87" s="23"/>
      <c r="S87" s="10"/>
      <c r="T87" s="22"/>
      <c r="U87" s="31"/>
      <c r="V87" s="158"/>
    </row>
    <row r="88" spans="1:22" s="144" customFormat="1" ht="15" customHeight="1">
      <c r="A88" s="141"/>
      <c r="B88" s="156">
        <v>2016</v>
      </c>
      <c r="C88" s="19" t="s">
        <v>1</v>
      </c>
      <c r="D88" s="20" t="s">
        <v>5</v>
      </c>
      <c r="E88" s="21" t="s">
        <v>6</v>
      </c>
      <c r="F88" s="14"/>
      <c r="G88" s="10">
        <v>104.556526087557</v>
      </c>
      <c r="H88" s="22"/>
      <c r="I88" s="30">
        <f>((G88-G86)/G86)</f>
        <v>0.003709067430443299</v>
      </c>
      <c r="J88" s="23"/>
      <c r="K88" s="10">
        <v>104.54447785766</v>
      </c>
      <c r="L88" s="22"/>
      <c r="M88" s="30">
        <f>((K88-K86)/K86)</f>
        <v>0.04609053951903979</v>
      </c>
      <c r="N88" s="23"/>
      <c r="O88" s="10">
        <v>95.4494147216081</v>
      </c>
      <c r="P88" s="22"/>
      <c r="Q88" s="30">
        <f>((O88-O86)/O86)</f>
        <v>-0.030159822773304423</v>
      </c>
      <c r="R88" s="23"/>
      <c r="S88" s="10">
        <v>102.59397076195644</v>
      </c>
      <c r="T88" s="22"/>
      <c r="U88" s="30">
        <f>((S88-S86)/S86)</f>
        <v>0.025163094128611167</v>
      </c>
      <c r="V88" s="158"/>
    </row>
    <row r="89" spans="1:22" s="144" customFormat="1" ht="15" customHeight="1">
      <c r="A89" s="141"/>
      <c r="B89" s="156"/>
      <c r="C89" s="19" t="s">
        <v>2</v>
      </c>
      <c r="D89" s="20" t="s">
        <v>5</v>
      </c>
      <c r="E89" s="21" t="s">
        <v>7</v>
      </c>
      <c r="F89" s="28"/>
      <c r="G89" s="10">
        <v>107.468082086237</v>
      </c>
      <c r="H89" s="22"/>
      <c r="I89" s="30">
        <f>((G89-G88)/G88)</f>
        <v>0.027846717059457633</v>
      </c>
      <c r="J89" s="23"/>
      <c r="K89" s="10">
        <v>118.378347998945</v>
      </c>
      <c r="L89" s="22"/>
      <c r="M89" s="30">
        <f>((K89-K88)/K88)</f>
        <v>0.13232521147716836</v>
      </c>
      <c r="N89" s="23"/>
      <c r="O89" s="10">
        <v>98.6939758179793</v>
      </c>
      <c r="P89" s="22"/>
      <c r="Q89" s="30">
        <f>((O89-O88)/O88)</f>
        <v>0.03399246717053664</v>
      </c>
      <c r="R89" s="23"/>
      <c r="S89" s="10">
        <v>106.69772959243473</v>
      </c>
      <c r="T89" s="22"/>
      <c r="U89" s="30">
        <f>((S89-S88)/S88)</f>
        <v>0.04000000000000026</v>
      </c>
      <c r="V89" s="158"/>
    </row>
    <row r="90" spans="1:22" s="144" customFormat="1" ht="15" customHeight="1">
      <c r="A90" s="141"/>
      <c r="B90" s="156"/>
      <c r="C90" s="19" t="s">
        <v>3</v>
      </c>
      <c r="D90" s="20" t="s">
        <v>5</v>
      </c>
      <c r="E90" s="21" t="s">
        <v>8</v>
      </c>
      <c r="F90" s="83"/>
      <c r="G90" s="10">
        <v>109.101377251546</v>
      </c>
      <c r="H90" s="22"/>
      <c r="I90" s="30">
        <f>((G90-G89)/G89)</f>
        <v>0.015197955835839402</v>
      </c>
      <c r="J90" s="23"/>
      <c r="K90" s="10">
        <v>115.107352395092</v>
      </c>
      <c r="L90" s="22"/>
      <c r="M90" s="30">
        <f>((K90-K89)/K89)</f>
        <v>-0.027631705114538014</v>
      </c>
      <c r="N90" s="23"/>
      <c r="O90" s="10">
        <v>99.6574075071321</v>
      </c>
      <c r="P90" s="22"/>
      <c r="Q90" s="30">
        <f>((O90-O89)/O89)</f>
        <v>0.009761808470758785</v>
      </c>
      <c r="R90" s="23"/>
      <c r="S90" s="10">
        <v>104.81684012846549</v>
      </c>
      <c r="T90" s="22"/>
      <c r="U90" s="30">
        <f>((S90-S89)/S89)</f>
        <v>-0.017628205128205482</v>
      </c>
      <c r="V90" s="158"/>
    </row>
    <row r="91" spans="1:22" s="144" customFormat="1" ht="15" customHeight="1">
      <c r="A91" s="141"/>
      <c r="B91" s="156"/>
      <c r="C91" s="19" t="s">
        <v>4</v>
      </c>
      <c r="D91" s="20" t="s">
        <v>5</v>
      </c>
      <c r="E91" s="21" t="s">
        <v>9</v>
      </c>
      <c r="F91" s="83"/>
      <c r="G91" s="10">
        <v>112.552624078459</v>
      </c>
      <c r="H91" s="22"/>
      <c r="I91" s="30">
        <f>((G91-G90)/G90)</f>
        <v>0.03163339376510118</v>
      </c>
      <c r="J91" s="23"/>
      <c r="K91" s="10">
        <v>122.008788106479</v>
      </c>
      <c r="L91" s="22"/>
      <c r="M91" s="30">
        <f>((K91-K90)/K90)</f>
        <v>0.0599565150946976</v>
      </c>
      <c r="N91" s="23"/>
      <c r="O91" s="10">
        <v>109.471144608266</v>
      </c>
      <c r="P91" s="22"/>
      <c r="Q91" s="30">
        <f>((O91-O90)/O90)</f>
        <v>0.0984747380713427</v>
      </c>
      <c r="R91" s="23"/>
      <c r="S91" s="10">
        <v>112.82227875610302</v>
      </c>
      <c r="T91" s="22"/>
      <c r="U91" s="30">
        <f>((S91-S90)/S90)</f>
        <v>0.076375500519057</v>
      </c>
      <c r="V91" s="158"/>
    </row>
    <row r="92" spans="1:22" s="144" customFormat="1" ht="4.5" customHeight="1">
      <c r="A92" s="141"/>
      <c r="B92" s="156"/>
      <c r="C92" s="19"/>
      <c r="D92" s="20"/>
      <c r="E92" s="21"/>
      <c r="F92" s="83"/>
      <c r="G92" s="10"/>
      <c r="H92" s="22"/>
      <c r="I92" s="31"/>
      <c r="J92" s="23"/>
      <c r="K92" s="10"/>
      <c r="L92" s="22"/>
      <c r="M92" s="31"/>
      <c r="N92" s="23"/>
      <c r="O92" s="10"/>
      <c r="P92" s="22"/>
      <c r="Q92" s="31"/>
      <c r="R92" s="23"/>
      <c r="S92" s="10"/>
      <c r="T92" s="22"/>
      <c r="U92" s="31"/>
      <c r="V92" s="158"/>
    </row>
    <row r="93" spans="1:22" s="144" customFormat="1" ht="15" customHeight="1">
      <c r="A93" s="141"/>
      <c r="B93" s="156">
        <v>2017</v>
      </c>
      <c r="C93" s="19" t="s">
        <v>1</v>
      </c>
      <c r="D93" s="20" t="s">
        <v>5</v>
      </c>
      <c r="E93" s="21" t="s">
        <v>6</v>
      </c>
      <c r="F93" s="14"/>
      <c r="G93" s="10">
        <v>118.960255465738</v>
      </c>
      <c r="H93" s="22"/>
      <c r="I93" s="30">
        <f>((G93-G91)/G91)</f>
        <v>0.05693009327629997</v>
      </c>
      <c r="J93" s="23"/>
      <c r="K93" s="10">
        <v>103.923387334044</v>
      </c>
      <c r="L93" s="22"/>
      <c r="M93" s="30">
        <f>((K93-K91)/K91)</f>
        <v>-0.148230312366119</v>
      </c>
      <c r="N93" s="23"/>
      <c r="O93" s="10">
        <v>108.006124878002</v>
      </c>
      <c r="P93" s="22"/>
      <c r="Q93" s="30">
        <f>((O93-O91)/O91)</f>
        <v>-0.01338270222264016</v>
      </c>
      <c r="R93" s="23"/>
      <c r="S93" s="10">
        <v>112.58911064073493</v>
      </c>
      <c r="T93" s="22"/>
      <c r="U93" s="30">
        <f>((S93-S91)/S91)</f>
        <v>-0.0020666850372003725</v>
      </c>
      <c r="V93" s="158"/>
    </row>
    <row r="94" spans="1:22" s="144" customFormat="1" ht="15" customHeight="1">
      <c r="A94" s="141"/>
      <c r="B94" s="156"/>
      <c r="C94" s="19" t="s">
        <v>2</v>
      </c>
      <c r="D94" s="20" t="s">
        <v>5</v>
      </c>
      <c r="E94" s="21" t="s">
        <v>7</v>
      </c>
      <c r="F94" s="28"/>
      <c r="G94" s="10">
        <v>120.699519519239</v>
      </c>
      <c r="H94" s="22"/>
      <c r="I94" s="30">
        <f>((G94-G93)/G93)</f>
        <v>0.014620547397882247</v>
      </c>
      <c r="J94" s="23"/>
      <c r="K94" s="10">
        <v>110.559263292207</v>
      </c>
      <c r="L94" s="22"/>
      <c r="M94" s="30">
        <f>((K94-K93)/K93)</f>
        <v>0.06385353796093195</v>
      </c>
      <c r="N94" s="23"/>
      <c r="O94" s="10">
        <v>111.519566750335</v>
      </c>
      <c r="P94" s="22"/>
      <c r="Q94" s="30">
        <f>((O94-O93)/O93)</f>
        <v>0.032530024350948636</v>
      </c>
      <c r="R94" s="23"/>
      <c r="S94" s="10">
        <v>115.21613807388201</v>
      </c>
      <c r="T94" s="22"/>
      <c r="U94" s="30">
        <f>((S94-S93)/S93)</f>
        <v>0.02333287311887349</v>
      </c>
      <c r="V94" s="158"/>
    </row>
    <row r="95" spans="1:22" s="144" customFormat="1" ht="15" customHeight="1">
      <c r="A95" s="141"/>
      <c r="B95" s="156"/>
      <c r="C95" s="19" t="s">
        <v>3</v>
      </c>
      <c r="D95" s="20" t="s">
        <v>5</v>
      </c>
      <c r="E95" s="21" t="s">
        <v>8</v>
      </c>
      <c r="F95" s="83"/>
      <c r="G95" s="10">
        <v>125.201407271604</v>
      </c>
      <c r="H95" s="22"/>
      <c r="I95" s="30">
        <f>((G95-G94)/G94)</f>
        <v>0.03729830715396851</v>
      </c>
      <c r="J95" s="23"/>
      <c r="K95" s="10">
        <v>117.279638692495</v>
      </c>
      <c r="L95" s="22"/>
      <c r="M95" s="30">
        <f>((K95-K94)/K94)</f>
        <v>0.06078527660342768</v>
      </c>
      <c r="N95" s="23"/>
      <c r="O95" s="10">
        <v>114.220832442113</v>
      </c>
      <c r="P95" s="22"/>
      <c r="Q95" s="30">
        <f>((O95-O94)/O94)</f>
        <v>0.024222347436351353</v>
      </c>
      <c r="R95" s="23"/>
      <c r="S95" s="10">
        <v>116.63069130711503</v>
      </c>
      <c r="T95" s="22"/>
      <c r="U95" s="30">
        <f>((S95-S94)/S94)</f>
        <v>0.012277388019427833</v>
      </c>
      <c r="V95" s="158"/>
    </row>
    <row r="96" spans="1:22" s="144" customFormat="1" ht="4.5" customHeight="1" thickBot="1">
      <c r="A96" s="141"/>
      <c r="B96" s="159"/>
      <c r="C96" s="160"/>
      <c r="D96" s="161"/>
      <c r="E96" s="162"/>
      <c r="F96" s="163"/>
      <c r="G96" s="164"/>
      <c r="H96" s="165"/>
      <c r="I96" s="166"/>
      <c r="J96" s="165"/>
      <c r="K96" s="164"/>
      <c r="L96" s="165"/>
      <c r="M96" s="166"/>
      <c r="N96" s="165"/>
      <c r="O96" s="164"/>
      <c r="P96" s="165"/>
      <c r="Q96" s="166"/>
      <c r="R96" s="165"/>
      <c r="S96" s="164"/>
      <c r="T96" s="165"/>
      <c r="U96" s="166"/>
      <c r="V96" s="167"/>
    </row>
    <row r="97" spans="1:22" s="169" customFormat="1" ht="8.25" customHeight="1">
      <c r="A97" s="168"/>
      <c r="B97" s="333"/>
      <c r="C97" s="334"/>
      <c r="D97" s="334"/>
      <c r="E97" s="334"/>
      <c r="F97" s="334"/>
      <c r="G97" s="334"/>
      <c r="H97" s="334"/>
      <c r="I97" s="334"/>
      <c r="J97" s="334"/>
      <c r="K97" s="334"/>
      <c r="L97" s="334"/>
      <c r="M97" s="334"/>
      <c r="N97" s="334"/>
      <c r="O97" s="334"/>
      <c r="P97" s="334"/>
      <c r="Q97" s="334"/>
      <c r="R97" s="334"/>
      <c r="S97" s="334"/>
      <c r="T97" s="334"/>
      <c r="U97" s="334"/>
      <c r="V97" s="335"/>
    </row>
    <row r="98" spans="2:22" ht="14.25">
      <c r="B98" s="170"/>
      <c r="C98" s="171"/>
      <c r="D98" s="172"/>
      <c r="E98" s="173"/>
      <c r="F98" s="170"/>
      <c r="G98" s="170"/>
      <c r="H98" s="170"/>
      <c r="I98" s="174"/>
      <c r="J98" s="170"/>
      <c r="K98" s="170"/>
      <c r="L98" s="170"/>
      <c r="M98" s="174"/>
      <c r="N98" s="170"/>
      <c r="O98" s="170"/>
      <c r="P98" s="170"/>
      <c r="Q98" s="174"/>
      <c r="R98" s="170"/>
      <c r="S98" s="170"/>
      <c r="T98" s="170"/>
      <c r="U98" s="174"/>
      <c r="V98" s="170"/>
    </row>
    <row r="99" spans="2:22" ht="14.25">
      <c r="B99" s="170"/>
      <c r="C99" s="171"/>
      <c r="D99" s="172"/>
      <c r="E99" s="173"/>
      <c r="F99" s="170"/>
      <c r="G99" s="170"/>
      <c r="H99" s="170"/>
      <c r="I99" s="174"/>
      <c r="J99" s="170"/>
      <c r="K99" s="170"/>
      <c r="L99" s="170"/>
      <c r="M99" s="174"/>
      <c r="N99" s="170"/>
      <c r="O99" s="170"/>
      <c r="P99" s="170"/>
      <c r="Q99" s="174"/>
      <c r="R99" s="170"/>
      <c r="S99" s="170"/>
      <c r="T99" s="170"/>
      <c r="U99" s="174"/>
      <c r="V99" s="170"/>
    </row>
    <row r="100" spans="2:22" ht="14.25">
      <c r="B100" s="170"/>
      <c r="C100" s="171"/>
      <c r="D100" s="172"/>
      <c r="E100" s="173"/>
      <c r="F100" s="170"/>
      <c r="G100" s="170" t="s">
        <v>23</v>
      </c>
      <c r="H100" s="170"/>
      <c r="I100" s="174"/>
      <c r="J100" s="170"/>
      <c r="K100" s="170"/>
      <c r="L100" s="170"/>
      <c r="M100" s="174"/>
      <c r="N100" s="170"/>
      <c r="O100" s="170"/>
      <c r="P100" s="170"/>
      <c r="Q100" s="174"/>
      <c r="R100" s="170"/>
      <c r="S100" s="170"/>
      <c r="T100" s="170"/>
      <c r="U100" s="174"/>
      <c r="V100" s="170"/>
    </row>
    <row r="101" spans="2:22" ht="14.25">
      <c r="B101" s="170"/>
      <c r="C101" s="171"/>
      <c r="D101" s="172"/>
      <c r="E101" s="173"/>
      <c r="F101" s="170"/>
      <c r="G101" s="170"/>
      <c r="H101" s="170"/>
      <c r="I101" s="174"/>
      <c r="J101" s="170"/>
      <c r="K101" s="170"/>
      <c r="L101" s="170"/>
      <c r="M101" s="174"/>
      <c r="N101" s="170"/>
      <c r="O101" s="170"/>
      <c r="P101" s="170"/>
      <c r="Q101" s="174"/>
      <c r="R101" s="170"/>
      <c r="S101" s="170"/>
      <c r="T101" s="170"/>
      <c r="U101" s="174"/>
      <c r="V101" s="170"/>
    </row>
    <row r="102" spans="2:22" ht="14.25">
      <c r="B102" s="170"/>
      <c r="C102" s="171"/>
      <c r="D102" s="172"/>
      <c r="E102" s="173"/>
      <c r="F102" s="170"/>
      <c r="G102" s="170"/>
      <c r="H102" s="170"/>
      <c r="I102" s="174"/>
      <c r="J102" s="170"/>
      <c r="K102" s="170"/>
      <c r="L102" s="170"/>
      <c r="M102" s="174"/>
      <c r="N102" s="170"/>
      <c r="O102" s="170"/>
      <c r="P102" s="170"/>
      <c r="Q102" s="174"/>
      <c r="R102" s="170"/>
      <c r="S102" s="170"/>
      <c r="T102" s="170"/>
      <c r="U102" s="174"/>
      <c r="V102" s="170"/>
    </row>
    <row r="103" spans="2:22" ht="14.25">
      <c r="B103" s="170"/>
      <c r="C103" s="171"/>
      <c r="D103" s="172"/>
      <c r="E103" s="173"/>
      <c r="F103" s="170"/>
      <c r="G103" s="170"/>
      <c r="H103" s="170"/>
      <c r="I103" s="174"/>
      <c r="J103" s="170"/>
      <c r="K103" s="170"/>
      <c r="L103" s="170"/>
      <c r="M103" s="174"/>
      <c r="N103" s="170"/>
      <c r="O103" s="170"/>
      <c r="P103" s="170"/>
      <c r="Q103" s="174"/>
      <c r="R103" s="170"/>
      <c r="S103" s="170"/>
      <c r="T103" s="170"/>
      <c r="U103" s="174"/>
      <c r="V103" s="170"/>
    </row>
    <row r="104" spans="2:22" ht="14.25">
      <c r="B104" s="170"/>
      <c r="C104" s="171"/>
      <c r="D104" s="172"/>
      <c r="E104" s="173"/>
      <c r="F104" s="170"/>
      <c r="G104" s="170"/>
      <c r="H104" s="170"/>
      <c r="I104" s="174"/>
      <c r="J104" s="170"/>
      <c r="K104" s="170"/>
      <c r="L104" s="170"/>
      <c r="M104" s="174"/>
      <c r="N104" s="170"/>
      <c r="O104" s="170"/>
      <c r="P104" s="170"/>
      <c r="Q104" s="174"/>
      <c r="R104" s="170"/>
      <c r="S104" s="170"/>
      <c r="T104" s="170"/>
      <c r="U104" s="174"/>
      <c r="V104" s="170"/>
    </row>
    <row r="105" spans="2:22" ht="14.25">
      <c r="B105" s="170"/>
      <c r="C105" s="171"/>
      <c r="D105" s="172"/>
      <c r="E105" s="173"/>
      <c r="F105" s="170"/>
      <c r="G105" s="170"/>
      <c r="H105" s="170"/>
      <c r="I105" s="174"/>
      <c r="J105" s="170"/>
      <c r="K105" s="170"/>
      <c r="L105" s="170"/>
      <c r="M105" s="174"/>
      <c r="N105" s="170"/>
      <c r="O105" s="170"/>
      <c r="P105" s="170"/>
      <c r="Q105" s="174"/>
      <c r="R105" s="170"/>
      <c r="S105" s="170"/>
      <c r="T105" s="170"/>
      <c r="U105" s="174"/>
      <c r="V105" s="170"/>
    </row>
    <row r="106" spans="2:22" ht="14.25">
      <c r="B106" s="170"/>
      <c r="C106" s="171"/>
      <c r="D106" s="172"/>
      <c r="E106" s="173"/>
      <c r="F106" s="170"/>
      <c r="G106" s="170"/>
      <c r="H106" s="170"/>
      <c r="I106" s="174"/>
      <c r="J106" s="170"/>
      <c r="K106" s="170"/>
      <c r="L106" s="170"/>
      <c r="M106" s="174"/>
      <c r="N106" s="170"/>
      <c r="O106" s="170"/>
      <c r="P106" s="170"/>
      <c r="Q106" s="174"/>
      <c r="R106" s="170"/>
      <c r="S106" s="170"/>
      <c r="T106" s="170"/>
      <c r="U106" s="174"/>
      <c r="V106" s="170"/>
    </row>
    <row r="107" spans="2:22" ht="14.25">
      <c r="B107" s="170"/>
      <c r="C107" s="171"/>
      <c r="D107" s="172"/>
      <c r="E107" s="173"/>
      <c r="F107" s="170"/>
      <c r="G107" s="170"/>
      <c r="H107" s="170"/>
      <c r="I107" s="174"/>
      <c r="J107" s="170"/>
      <c r="K107" s="170"/>
      <c r="L107" s="170"/>
      <c r="M107" s="174"/>
      <c r="N107" s="170"/>
      <c r="O107" s="170"/>
      <c r="P107" s="170"/>
      <c r="Q107" s="174"/>
      <c r="R107" s="170"/>
      <c r="S107" s="170"/>
      <c r="T107" s="170"/>
      <c r="U107" s="174"/>
      <c r="V107" s="170"/>
    </row>
    <row r="108" spans="2:22" ht="14.25">
      <c r="B108" s="170"/>
      <c r="C108" s="171"/>
      <c r="D108" s="172"/>
      <c r="E108" s="173"/>
      <c r="F108" s="170"/>
      <c r="G108" s="170"/>
      <c r="H108" s="170"/>
      <c r="I108" s="174"/>
      <c r="J108" s="170"/>
      <c r="K108" s="170"/>
      <c r="L108" s="170"/>
      <c r="M108" s="174"/>
      <c r="N108" s="170"/>
      <c r="O108" s="170"/>
      <c r="P108" s="170"/>
      <c r="Q108" s="174"/>
      <c r="R108" s="170"/>
      <c r="S108" s="170"/>
      <c r="T108" s="170"/>
      <c r="U108" s="174"/>
      <c r="V108" s="170"/>
    </row>
  </sheetData>
  <sheetProtection password="91A1" sheet="1"/>
  <mergeCells count="11">
    <mergeCell ref="S4:T4"/>
    <mergeCell ref="U4:V4"/>
    <mergeCell ref="B97:V97"/>
    <mergeCell ref="B2:V2"/>
    <mergeCell ref="B4:F4"/>
    <mergeCell ref="G4:H4"/>
    <mergeCell ref="I4:J4"/>
    <mergeCell ref="K4:L4"/>
    <mergeCell ref="M4:N4"/>
    <mergeCell ref="O4:P4"/>
    <mergeCell ref="Q4:R4"/>
  </mergeCells>
  <printOptions/>
  <pageMargins left="0.75" right="0.75" top="1" bottom="1" header="0.5" footer="0.5"/>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Z83"/>
  <sheetViews>
    <sheetView zoomScalePageLayoutView="0" workbookViewId="0" topLeftCell="A1">
      <pane xSplit="7" ySplit="8" topLeftCell="H61" activePane="bottomRight" state="frozen"/>
      <selection pane="topLeft" activeCell="A1" sqref="A1"/>
      <selection pane="topRight" activeCell="G1" sqref="G1"/>
      <selection pane="bottomLeft" activeCell="A8" sqref="A8"/>
      <selection pane="bottomRight" activeCell="G80" sqref="G80"/>
    </sheetView>
  </sheetViews>
  <sheetFormatPr defaultColWidth="9.140625" defaultRowHeight="12.75"/>
  <cols>
    <col min="1" max="1" width="1.28515625" style="74" customWidth="1"/>
    <col min="2" max="2" width="6.8515625" style="73" customWidth="1"/>
    <col min="3" max="3" width="3.8515625" style="74" customWidth="1"/>
    <col min="4" max="4" width="1.8515625" style="74" customWidth="1"/>
    <col min="5" max="5" width="3.421875" style="74" customWidth="1"/>
    <col min="6" max="6" width="1.421875" style="74" customWidth="1"/>
    <col min="7" max="7" width="7.28125" style="74" customWidth="1"/>
    <col min="8" max="9" width="8.7109375" style="74" customWidth="1"/>
    <col min="10" max="10" width="11.00390625" style="74" customWidth="1"/>
    <col min="11" max="11" width="7.28125" style="74" customWidth="1"/>
    <col min="12" max="12" width="11.421875" style="74" customWidth="1"/>
    <col min="13" max="13" width="8.57421875" style="201" customWidth="1"/>
    <col min="14" max="14" width="8.140625" style="74" customWidth="1"/>
    <col min="15" max="16" width="8.28125" style="74" customWidth="1"/>
    <col min="17" max="17" width="11.00390625" style="74" customWidth="1"/>
    <col min="18" max="18" width="7.140625" style="74" customWidth="1"/>
    <col min="19" max="19" width="8.140625" style="74" customWidth="1"/>
    <col min="20" max="20" width="14.7109375" style="201" customWidth="1"/>
    <col min="21" max="21" width="9.28125" style="74" customWidth="1"/>
    <col min="22" max="22" width="1.1484375" style="75" customWidth="1"/>
    <col min="23" max="16384" width="9.140625" style="74" customWidth="1"/>
  </cols>
  <sheetData>
    <row r="1" spans="1:23" s="37" customFormat="1" ht="6.75" customHeight="1" thickBot="1">
      <c r="A1" s="212"/>
      <c r="B1" s="209"/>
      <c r="C1" s="210"/>
      <c r="D1" s="210"/>
      <c r="E1" s="210"/>
      <c r="F1" s="210"/>
      <c r="G1" s="210"/>
      <c r="H1" s="210"/>
      <c r="I1" s="210"/>
      <c r="J1" s="210"/>
      <c r="K1" s="210"/>
      <c r="L1" s="210"/>
      <c r="M1" s="211"/>
      <c r="N1" s="210"/>
      <c r="O1" s="210"/>
      <c r="P1" s="210"/>
      <c r="Q1" s="210"/>
      <c r="R1" s="210"/>
      <c r="S1" s="210"/>
      <c r="T1" s="211"/>
      <c r="U1" s="210"/>
      <c r="V1" s="116"/>
      <c r="W1" s="210"/>
    </row>
    <row r="2" spans="1:23" s="37" customFormat="1" ht="18" thickBot="1">
      <c r="A2" s="212"/>
      <c r="B2" s="177" t="s">
        <v>87</v>
      </c>
      <c r="C2" s="178"/>
      <c r="D2" s="178"/>
      <c r="E2" s="178"/>
      <c r="F2" s="179"/>
      <c r="G2" s="180"/>
      <c r="H2" s="181"/>
      <c r="I2" s="181"/>
      <c r="J2" s="181"/>
      <c r="K2" s="181"/>
      <c r="L2" s="181"/>
      <c r="M2" s="182"/>
      <c r="N2" s="181"/>
      <c r="O2" s="181"/>
      <c r="P2" s="181"/>
      <c r="Q2" s="181"/>
      <c r="R2" s="181"/>
      <c r="S2" s="181"/>
      <c r="T2" s="182"/>
      <c r="U2" s="183"/>
      <c r="V2" s="207"/>
      <c r="W2" s="208"/>
    </row>
    <row r="3" spans="1:23" s="37" customFormat="1" ht="3.75" customHeight="1" thickBot="1">
      <c r="A3" s="212"/>
      <c r="B3" s="203"/>
      <c r="C3" s="204"/>
      <c r="D3" s="204"/>
      <c r="E3" s="204"/>
      <c r="F3" s="204"/>
      <c r="G3" s="204"/>
      <c r="H3" s="204"/>
      <c r="I3" s="204"/>
      <c r="J3" s="204"/>
      <c r="K3" s="204"/>
      <c r="L3" s="204"/>
      <c r="M3" s="205"/>
      <c r="N3" s="204"/>
      <c r="O3" s="204"/>
      <c r="P3" s="204"/>
      <c r="Q3" s="204"/>
      <c r="R3" s="204"/>
      <c r="S3" s="204"/>
      <c r="T3" s="205"/>
      <c r="U3" s="206"/>
      <c r="V3" s="36"/>
      <c r="W3" s="118"/>
    </row>
    <row r="4" spans="1:23" s="37" customFormat="1" ht="15.75" thickBot="1">
      <c r="A4" s="212"/>
      <c r="B4" s="184" t="s">
        <v>34</v>
      </c>
      <c r="C4" s="185"/>
      <c r="D4" s="185"/>
      <c r="E4" s="185"/>
      <c r="F4" s="185"/>
      <c r="G4" s="185"/>
      <c r="H4" s="185"/>
      <c r="I4" s="185"/>
      <c r="J4" s="186"/>
      <c r="K4" s="186"/>
      <c r="L4" s="186"/>
      <c r="M4" s="187"/>
      <c r="N4" s="186"/>
      <c r="O4" s="186"/>
      <c r="P4" s="186"/>
      <c r="Q4" s="186"/>
      <c r="R4" s="186"/>
      <c r="S4" s="186"/>
      <c r="T4" s="187"/>
      <c r="U4" s="188"/>
      <c r="V4" s="36"/>
      <c r="W4" s="118"/>
    </row>
    <row r="5" spans="1:23" s="39" customFormat="1" ht="15" customHeight="1" thickBot="1">
      <c r="A5" s="213"/>
      <c r="B5" s="341" t="s">
        <v>61</v>
      </c>
      <c r="C5" s="342"/>
      <c r="D5" s="342"/>
      <c r="E5" s="342"/>
      <c r="F5" s="343"/>
      <c r="G5" s="350" t="s">
        <v>62</v>
      </c>
      <c r="H5" s="351"/>
      <c r="I5" s="351"/>
      <c r="J5" s="351"/>
      <c r="K5" s="351"/>
      <c r="L5" s="352"/>
      <c r="M5" s="353" t="s">
        <v>36</v>
      </c>
      <c r="N5" s="350" t="s">
        <v>12</v>
      </c>
      <c r="O5" s="351"/>
      <c r="P5" s="351"/>
      <c r="Q5" s="351"/>
      <c r="R5" s="351"/>
      <c r="S5" s="352"/>
      <c r="T5" s="353" t="s">
        <v>63</v>
      </c>
      <c r="U5" s="356" t="s">
        <v>37</v>
      </c>
      <c r="V5" s="38"/>
      <c r="W5" s="189"/>
    </row>
    <row r="6" spans="1:23" s="39" customFormat="1" ht="17.25" customHeight="1" thickBot="1">
      <c r="A6" s="213"/>
      <c r="B6" s="344"/>
      <c r="C6" s="345"/>
      <c r="D6" s="345"/>
      <c r="E6" s="345"/>
      <c r="F6" s="346"/>
      <c r="G6" s="350" t="s">
        <v>14</v>
      </c>
      <c r="H6" s="352"/>
      <c r="I6" s="350" t="s">
        <v>64</v>
      </c>
      <c r="J6" s="352"/>
      <c r="K6" s="350" t="s">
        <v>15</v>
      </c>
      <c r="L6" s="351"/>
      <c r="M6" s="354"/>
      <c r="N6" s="350" t="s">
        <v>14</v>
      </c>
      <c r="O6" s="352"/>
      <c r="P6" s="350" t="s">
        <v>64</v>
      </c>
      <c r="Q6" s="352"/>
      <c r="R6" s="350" t="s">
        <v>15</v>
      </c>
      <c r="S6" s="352"/>
      <c r="T6" s="354"/>
      <c r="U6" s="357"/>
      <c r="V6" s="38"/>
      <c r="W6" s="189"/>
    </row>
    <row r="7" spans="1:23" s="41" customFormat="1" ht="20.25" customHeight="1" thickBot="1">
      <c r="A7" s="214"/>
      <c r="B7" s="347"/>
      <c r="C7" s="348"/>
      <c r="D7" s="348"/>
      <c r="E7" s="348"/>
      <c r="F7" s="349"/>
      <c r="G7" s="190" t="s">
        <v>17</v>
      </c>
      <c r="H7" s="191" t="s">
        <v>18</v>
      </c>
      <c r="I7" s="190" t="s">
        <v>17</v>
      </c>
      <c r="J7" s="191" t="s">
        <v>18</v>
      </c>
      <c r="K7" s="190" t="s">
        <v>17</v>
      </c>
      <c r="L7" s="191" t="s">
        <v>18</v>
      </c>
      <c r="M7" s="355"/>
      <c r="N7" s="190" t="s">
        <v>17</v>
      </c>
      <c r="O7" s="191" t="s">
        <v>18</v>
      </c>
      <c r="P7" s="190" t="s">
        <v>17</v>
      </c>
      <c r="Q7" s="191" t="s">
        <v>18</v>
      </c>
      <c r="R7" s="190" t="s">
        <v>17</v>
      </c>
      <c r="S7" s="191" t="s">
        <v>18</v>
      </c>
      <c r="T7" s="355"/>
      <c r="U7" s="358"/>
      <c r="V7" s="40"/>
      <c r="W7" s="192"/>
    </row>
    <row r="8" spans="1:23" s="48" customFormat="1" ht="3.75" customHeight="1" thickBot="1">
      <c r="A8" s="215"/>
      <c r="B8" s="42"/>
      <c r="C8" s="43"/>
      <c r="D8" s="43"/>
      <c r="E8" s="43"/>
      <c r="F8" s="44"/>
      <c r="G8" s="45"/>
      <c r="H8" s="45"/>
      <c r="I8" s="45"/>
      <c r="J8" s="45"/>
      <c r="K8" s="45"/>
      <c r="L8" s="45"/>
      <c r="M8" s="193"/>
      <c r="N8" s="45"/>
      <c r="O8" s="45"/>
      <c r="P8" s="45"/>
      <c r="Q8" s="45"/>
      <c r="R8" s="45"/>
      <c r="S8" s="45"/>
      <c r="T8" s="193"/>
      <c r="U8" s="46"/>
      <c r="V8" s="47"/>
      <c r="W8" s="118"/>
    </row>
    <row r="9" spans="1:23" s="48" customFormat="1" ht="15" customHeight="1" thickBot="1">
      <c r="A9" s="215"/>
      <c r="B9" s="49">
        <v>2000</v>
      </c>
      <c r="C9" s="50" t="s">
        <v>1</v>
      </c>
      <c r="D9" s="51" t="s">
        <v>5</v>
      </c>
      <c r="E9" s="52" t="s">
        <v>6</v>
      </c>
      <c r="F9" s="53"/>
      <c r="G9" s="54">
        <v>23.705464</v>
      </c>
      <c r="H9" s="54">
        <v>160.045137</v>
      </c>
      <c r="I9" s="54">
        <v>39.410928</v>
      </c>
      <c r="J9" s="54">
        <v>11.361669</v>
      </c>
      <c r="K9" s="54">
        <v>83.298264</v>
      </c>
      <c r="L9" s="54">
        <v>107.889014</v>
      </c>
      <c r="M9" s="202">
        <v>425.710476</v>
      </c>
      <c r="N9" s="54">
        <v>23.429024</v>
      </c>
      <c r="O9" s="54">
        <v>19.137348</v>
      </c>
      <c r="P9" s="54">
        <v>15.680419</v>
      </c>
      <c r="Q9" s="54">
        <v>0</v>
      </c>
      <c r="R9" s="54">
        <v>30.945897</v>
      </c>
      <c r="S9" s="54">
        <v>9.334192</v>
      </c>
      <c r="T9" s="202">
        <v>98.52688</v>
      </c>
      <c r="U9" s="55">
        <v>524.237356</v>
      </c>
      <c r="V9" s="47"/>
      <c r="W9" s="118"/>
    </row>
    <row r="10" spans="1:23" s="48" customFormat="1" ht="15" customHeight="1" thickBot="1">
      <c r="A10" s="215"/>
      <c r="B10" s="49"/>
      <c r="C10" s="50" t="s">
        <v>2</v>
      </c>
      <c r="D10" s="51" t="s">
        <v>5</v>
      </c>
      <c r="E10" s="52" t="s">
        <v>7</v>
      </c>
      <c r="F10" s="53"/>
      <c r="G10" s="56">
        <v>21.697197</v>
      </c>
      <c r="H10" s="56">
        <v>201.208542</v>
      </c>
      <c r="I10" s="56">
        <v>39.142743</v>
      </c>
      <c r="J10" s="56">
        <v>12.171779</v>
      </c>
      <c r="K10" s="56">
        <v>88.449536</v>
      </c>
      <c r="L10" s="56">
        <v>106.064113</v>
      </c>
      <c r="M10" s="194">
        <v>468.73391</v>
      </c>
      <c r="N10" s="56">
        <v>20.565185</v>
      </c>
      <c r="O10" s="56">
        <v>20.670883</v>
      </c>
      <c r="P10" s="56">
        <v>13.775279</v>
      </c>
      <c r="Q10" s="56">
        <v>0</v>
      </c>
      <c r="R10" s="56">
        <v>17.241974</v>
      </c>
      <c r="S10" s="56">
        <v>11.013955</v>
      </c>
      <c r="T10" s="194">
        <v>83.267276</v>
      </c>
      <c r="U10" s="57">
        <v>552.001186</v>
      </c>
      <c r="V10" s="47"/>
      <c r="W10" s="118"/>
    </row>
    <row r="11" spans="1:23" s="48" customFormat="1" ht="15" customHeight="1" thickBot="1">
      <c r="A11" s="215"/>
      <c r="B11" s="49"/>
      <c r="C11" s="50" t="s">
        <v>3</v>
      </c>
      <c r="D11" s="51" t="s">
        <v>5</v>
      </c>
      <c r="E11" s="52" t="s">
        <v>8</v>
      </c>
      <c r="F11" s="53"/>
      <c r="G11" s="56">
        <v>19.096471</v>
      </c>
      <c r="H11" s="56">
        <v>163.180367</v>
      </c>
      <c r="I11" s="56">
        <v>30.978644</v>
      </c>
      <c r="J11" s="56">
        <v>15.70061</v>
      </c>
      <c r="K11" s="56">
        <v>102.15043</v>
      </c>
      <c r="L11" s="56">
        <v>105.240574</v>
      </c>
      <c r="M11" s="194">
        <v>436.347096</v>
      </c>
      <c r="N11" s="56">
        <v>17.672103</v>
      </c>
      <c r="O11" s="56">
        <v>19.234709</v>
      </c>
      <c r="P11" s="56">
        <v>9.485909</v>
      </c>
      <c r="Q11" s="56">
        <v>0</v>
      </c>
      <c r="R11" s="56">
        <v>24.691875</v>
      </c>
      <c r="S11" s="56">
        <v>13.946624</v>
      </c>
      <c r="T11" s="194">
        <v>85.03122</v>
      </c>
      <c r="U11" s="57">
        <v>521.378316</v>
      </c>
      <c r="V11" s="47"/>
      <c r="W11" s="118"/>
    </row>
    <row r="12" spans="1:23" s="48" customFormat="1" ht="15" customHeight="1" thickBot="1">
      <c r="A12" s="215"/>
      <c r="B12" s="49"/>
      <c r="C12" s="50" t="s">
        <v>4</v>
      </c>
      <c r="D12" s="51" t="s">
        <v>5</v>
      </c>
      <c r="E12" s="52" t="s">
        <v>9</v>
      </c>
      <c r="F12" s="53"/>
      <c r="G12" s="56">
        <v>19.644333</v>
      </c>
      <c r="H12" s="56">
        <v>176.185146</v>
      </c>
      <c r="I12" s="56">
        <v>18.020448</v>
      </c>
      <c r="J12" s="56">
        <v>13.000985</v>
      </c>
      <c r="K12" s="56">
        <v>86.7885</v>
      </c>
      <c r="L12" s="56">
        <v>110.191792</v>
      </c>
      <c r="M12" s="194">
        <v>423.831204</v>
      </c>
      <c r="N12" s="56">
        <v>16.047401</v>
      </c>
      <c r="O12" s="56">
        <v>13.878661</v>
      </c>
      <c r="P12" s="56">
        <v>17.221316</v>
      </c>
      <c r="Q12" s="56">
        <v>0</v>
      </c>
      <c r="R12" s="56">
        <v>22.393336</v>
      </c>
      <c r="S12" s="56">
        <v>16.667085</v>
      </c>
      <c r="T12" s="194">
        <v>86.207799</v>
      </c>
      <c r="U12" s="57">
        <v>510.039003</v>
      </c>
      <c r="V12" s="47"/>
      <c r="W12" s="118"/>
    </row>
    <row r="13" spans="1:23" s="48" customFormat="1" ht="22.5" customHeight="1" thickBot="1">
      <c r="A13" s="215"/>
      <c r="B13" s="49">
        <v>2001</v>
      </c>
      <c r="C13" s="50" t="s">
        <v>1</v>
      </c>
      <c r="D13" s="51" t="s">
        <v>5</v>
      </c>
      <c r="E13" s="52" t="s">
        <v>6</v>
      </c>
      <c r="F13" s="53"/>
      <c r="G13" s="56">
        <v>27.127908</v>
      </c>
      <c r="H13" s="56">
        <v>195.513454</v>
      </c>
      <c r="I13" s="56">
        <v>32.084393</v>
      </c>
      <c r="J13" s="56">
        <v>13.543426</v>
      </c>
      <c r="K13" s="56">
        <v>116.905281</v>
      </c>
      <c r="L13" s="56">
        <v>132.621534</v>
      </c>
      <c r="M13" s="194">
        <v>517.795996</v>
      </c>
      <c r="N13" s="56">
        <v>24.011516</v>
      </c>
      <c r="O13" s="56">
        <v>19.561744</v>
      </c>
      <c r="P13" s="56">
        <v>18.534848</v>
      </c>
      <c r="Q13" s="56">
        <v>0</v>
      </c>
      <c r="R13" s="56">
        <v>35.150856</v>
      </c>
      <c r="S13" s="56">
        <v>27.444089</v>
      </c>
      <c r="T13" s="194">
        <v>124.703053</v>
      </c>
      <c r="U13" s="57">
        <v>642.499049</v>
      </c>
      <c r="V13" s="47"/>
      <c r="W13" s="118"/>
    </row>
    <row r="14" spans="1:23" s="48" customFormat="1" ht="15" customHeight="1" thickBot="1">
      <c r="A14" s="215"/>
      <c r="B14" s="49"/>
      <c r="C14" s="50" t="s">
        <v>2</v>
      </c>
      <c r="D14" s="51" t="s">
        <v>5</v>
      </c>
      <c r="E14" s="52" t="s">
        <v>7</v>
      </c>
      <c r="F14" s="53"/>
      <c r="G14" s="56">
        <v>30.470201</v>
      </c>
      <c r="H14" s="56">
        <v>201.586126</v>
      </c>
      <c r="I14" s="56">
        <v>21.970198</v>
      </c>
      <c r="J14" s="56">
        <v>10.58477</v>
      </c>
      <c r="K14" s="56">
        <v>121.870704</v>
      </c>
      <c r="L14" s="56">
        <v>116.558646</v>
      </c>
      <c r="M14" s="194">
        <v>503.040645</v>
      </c>
      <c r="N14" s="56">
        <v>21.744696</v>
      </c>
      <c r="O14" s="56">
        <v>19.142178</v>
      </c>
      <c r="P14" s="56">
        <v>9.364509</v>
      </c>
      <c r="Q14" s="56">
        <v>0</v>
      </c>
      <c r="R14" s="56">
        <v>18.839059</v>
      </c>
      <c r="S14" s="56">
        <v>24.588047</v>
      </c>
      <c r="T14" s="194">
        <v>93.678489</v>
      </c>
      <c r="U14" s="57">
        <v>596.719134</v>
      </c>
      <c r="V14" s="47"/>
      <c r="W14" s="118"/>
    </row>
    <row r="15" spans="1:23" s="48" customFormat="1" ht="15" customHeight="1" thickBot="1">
      <c r="A15" s="215"/>
      <c r="B15" s="49"/>
      <c r="C15" s="50" t="s">
        <v>3</v>
      </c>
      <c r="D15" s="51" t="s">
        <v>5</v>
      </c>
      <c r="E15" s="52" t="s">
        <v>8</v>
      </c>
      <c r="F15" s="53"/>
      <c r="G15" s="56">
        <v>25.666931</v>
      </c>
      <c r="H15" s="56">
        <v>194.628142</v>
      </c>
      <c r="I15" s="56">
        <v>23.196668</v>
      </c>
      <c r="J15" s="56">
        <v>10.835548</v>
      </c>
      <c r="K15" s="56">
        <v>120.100684</v>
      </c>
      <c r="L15" s="56">
        <v>112.75533</v>
      </c>
      <c r="M15" s="194">
        <v>487.183303</v>
      </c>
      <c r="N15" s="56">
        <v>24.73871</v>
      </c>
      <c r="O15" s="56">
        <v>18.24562</v>
      </c>
      <c r="P15" s="56">
        <v>16.590612</v>
      </c>
      <c r="Q15" s="56">
        <v>0</v>
      </c>
      <c r="R15" s="56">
        <v>25.082723</v>
      </c>
      <c r="S15" s="56">
        <v>23.374072</v>
      </c>
      <c r="T15" s="194">
        <v>108.031737</v>
      </c>
      <c r="U15" s="57">
        <v>595.21504</v>
      </c>
      <c r="V15" s="47"/>
      <c r="W15" s="118"/>
    </row>
    <row r="16" spans="1:23" s="48" customFormat="1" ht="15" customHeight="1" thickBot="1">
      <c r="A16" s="215"/>
      <c r="B16" s="49"/>
      <c r="C16" s="50" t="s">
        <v>4</v>
      </c>
      <c r="D16" s="51" t="s">
        <v>5</v>
      </c>
      <c r="E16" s="52" t="s">
        <v>9</v>
      </c>
      <c r="F16" s="53"/>
      <c r="G16" s="56">
        <v>29.592125</v>
      </c>
      <c r="H16" s="56">
        <v>196.954866</v>
      </c>
      <c r="I16" s="56">
        <v>36.864573</v>
      </c>
      <c r="J16" s="56">
        <v>11.73868</v>
      </c>
      <c r="K16" s="56">
        <v>102.79639</v>
      </c>
      <c r="L16" s="56">
        <v>132.382778</v>
      </c>
      <c r="M16" s="194">
        <v>510.329412</v>
      </c>
      <c r="N16" s="56">
        <v>18.594449</v>
      </c>
      <c r="O16" s="56">
        <v>17.823776</v>
      </c>
      <c r="P16" s="56">
        <v>17.810899</v>
      </c>
      <c r="Q16" s="56">
        <v>0</v>
      </c>
      <c r="R16" s="56">
        <v>26.916221</v>
      </c>
      <c r="S16" s="56">
        <v>15.200359</v>
      </c>
      <c r="T16" s="194">
        <v>96.345704</v>
      </c>
      <c r="U16" s="57">
        <v>606.675116</v>
      </c>
      <c r="V16" s="47"/>
      <c r="W16" s="118"/>
    </row>
    <row r="17" spans="1:23" s="48" customFormat="1" ht="22.5" customHeight="1" thickBot="1">
      <c r="A17" s="215"/>
      <c r="B17" s="49">
        <v>2002</v>
      </c>
      <c r="C17" s="50" t="s">
        <v>1</v>
      </c>
      <c r="D17" s="51" t="s">
        <v>5</v>
      </c>
      <c r="E17" s="52" t="s">
        <v>6</v>
      </c>
      <c r="F17" s="53"/>
      <c r="G17" s="56">
        <v>32.810985</v>
      </c>
      <c r="H17" s="56">
        <v>173.995608</v>
      </c>
      <c r="I17" s="56">
        <v>34.302093</v>
      </c>
      <c r="J17" s="56">
        <v>9.419</v>
      </c>
      <c r="K17" s="56">
        <v>91.455676</v>
      </c>
      <c r="L17" s="56">
        <v>128.82564</v>
      </c>
      <c r="M17" s="194">
        <v>470.809002</v>
      </c>
      <c r="N17" s="56">
        <v>33.477396</v>
      </c>
      <c r="O17" s="56">
        <v>17.557485</v>
      </c>
      <c r="P17" s="56">
        <v>16.2393</v>
      </c>
      <c r="Q17" s="56">
        <v>0</v>
      </c>
      <c r="R17" s="56">
        <v>35.363776</v>
      </c>
      <c r="S17" s="56">
        <v>16.178426</v>
      </c>
      <c r="T17" s="194">
        <v>118.816383</v>
      </c>
      <c r="U17" s="57">
        <v>589.625385</v>
      </c>
      <c r="V17" s="47"/>
      <c r="W17" s="118"/>
    </row>
    <row r="18" spans="1:23" s="48" customFormat="1" ht="15" customHeight="1" thickBot="1">
      <c r="A18" s="215"/>
      <c r="B18" s="49"/>
      <c r="C18" s="50" t="s">
        <v>2</v>
      </c>
      <c r="D18" s="51" t="s">
        <v>5</v>
      </c>
      <c r="E18" s="52" t="s">
        <v>7</v>
      </c>
      <c r="F18" s="53"/>
      <c r="G18" s="56">
        <v>36.774528</v>
      </c>
      <c r="H18" s="56">
        <v>188.98214</v>
      </c>
      <c r="I18" s="56">
        <v>32.025455</v>
      </c>
      <c r="J18" s="56">
        <v>14.699229</v>
      </c>
      <c r="K18" s="56">
        <v>93.114833</v>
      </c>
      <c r="L18" s="56">
        <v>130.945479</v>
      </c>
      <c r="M18" s="194">
        <v>496.541664</v>
      </c>
      <c r="N18" s="56">
        <v>35.11705</v>
      </c>
      <c r="O18" s="56">
        <v>17.193231</v>
      </c>
      <c r="P18" s="56">
        <v>19.363801</v>
      </c>
      <c r="Q18" s="56">
        <v>0</v>
      </c>
      <c r="R18" s="56">
        <v>25.179715</v>
      </c>
      <c r="S18" s="56">
        <v>18.585047</v>
      </c>
      <c r="T18" s="194">
        <v>115.438844</v>
      </c>
      <c r="U18" s="57">
        <v>611.980508</v>
      </c>
      <c r="V18" s="47"/>
      <c r="W18" s="118"/>
    </row>
    <row r="19" spans="1:23" s="48" customFormat="1" ht="15" customHeight="1" thickBot="1">
      <c r="A19" s="215"/>
      <c r="B19" s="49"/>
      <c r="C19" s="50" t="s">
        <v>3</v>
      </c>
      <c r="D19" s="51" t="s">
        <v>5</v>
      </c>
      <c r="E19" s="58" t="s">
        <v>8</v>
      </c>
      <c r="F19" s="59"/>
      <c r="G19" s="56">
        <v>30.064989</v>
      </c>
      <c r="H19" s="56">
        <v>200.314269</v>
      </c>
      <c r="I19" s="56">
        <v>38.572757</v>
      </c>
      <c r="J19" s="56">
        <v>12.632697</v>
      </c>
      <c r="K19" s="56">
        <v>89.265928</v>
      </c>
      <c r="L19" s="56">
        <v>110.351412</v>
      </c>
      <c r="M19" s="194">
        <v>481.202052</v>
      </c>
      <c r="N19" s="56">
        <v>30.731997</v>
      </c>
      <c r="O19" s="56">
        <v>14.922622</v>
      </c>
      <c r="P19" s="56">
        <v>25.050398</v>
      </c>
      <c r="Q19" s="56">
        <v>0</v>
      </c>
      <c r="R19" s="56">
        <v>22.032568</v>
      </c>
      <c r="S19" s="56">
        <v>22.517907</v>
      </c>
      <c r="T19" s="194">
        <v>115.255492</v>
      </c>
      <c r="U19" s="57">
        <v>596.457544</v>
      </c>
      <c r="V19" s="47"/>
      <c r="W19" s="118"/>
    </row>
    <row r="20" spans="1:23" s="48" customFormat="1" ht="15" customHeight="1" thickBot="1">
      <c r="A20" s="215"/>
      <c r="B20" s="49"/>
      <c r="C20" s="50" t="s">
        <v>4</v>
      </c>
      <c r="D20" s="51" t="s">
        <v>5</v>
      </c>
      <c r="E20" s="52" t="s">
        <v>9</v>
      </c>
      <c r="F20" s="53"/>
      <c r="G20" s="56">
        <v>32.755658</v>
      </c>
      <c r="H20" s="56">
        <v>199.700088</v>
      </c>
      <c r="I20" s="56">
        <v>35.678548</v>
      </c>
      <c r="J20" s="56">
        <v>14.402742</v>
      </c>
      <c r="K20" s="56">
        <v>74.988644</v>
      </c>
      <c r="L20" s="56">
        <v>123.386146</v>
      </c>
      <c r="M20" s="194">
        <v>480.911826</v>
      </c>
      <c r="N20" s="56">
        <v>31.672865</v>
      </c>
      <c r="O20" s="56">
        <v>17.461594</v>
      </c>
      <c r="P20" s="56">
        <v>24.282636</v>
      </c>
      <c r="Q20" s="56">
        <v>0</v>
      </c>
      <c r="R20" s="56">
        <v>20.702869</v>
      </c>
      <c r="S20" s="56">
        <v>13.267876</v>
      </c>
      <c r="T20" s="194">
        <v>107.38784</v>
      </c>
      <c r="U20" s="57">
        <v>588.299666</v>
      </c>
      <c r="V20" s="47"/>
      <c r="W20" s="118"/>
    </row>
    <row r="21" spans="1:23" s="48" customFormat="1" ht="22.5" customHeight="1" thickBot="1">
      <c r="A21" s="215"/>
      <c r="B21" s="49">
        <v>2003</v>
      </c>
      <c r="C21" s="50" t="s">
        <v>1</v>
      </c>
      <c r="D21" s="51" t="s">
        <v>5</v>
      </c>
      <c r="E21" s="52" t="s">
        <v>6</v>
      </c>
      <c r="F21" s="53"/>
      <c r="G21" s="56">
        <v>27.522625</v>
      </c>
      <c r="H21" s="56">
        <v>185.230722</v>
      </c>
      <c r="I21" s="56">
        <v>34.414494</v>
      </c>
      <c r="J21" s="56">
        <v>20.565281</v>
      </c>
      <c r="K21" s="56">
        <v>97.145677</v>
      </c>
      <c r="L21" s="56">
        <v>99.62493</v>
      </c>
      <c r="M21" s="194">
        <v>464.503729</v>
      </c>
      <c r="N21" s="56">
        <v>35.277582</v>
      </c>
      <c r="O21" s="56">
        <v>24.536645</v>
      </c>
      <c r="P21" s="56">
        <v>24.968769</v>
      </c>
      <c r="Q21" s="56">
        <v>0</v>
      </c>
      <c r="R21" s="56">
        <v>40.027489</v>
      </c>
      <c r="S21" s="56">
        <v>17.068355</v>
      </c>
      <c r="T21" s="194">
        <v>141.87884</v>
      </c>
      <c r="U21" s="57">
        <v>606.382569</v>
      </c>
      <c r="V21" s="47"/>
      <c r="W21" s="118"/>
    </row>
    <row r="22" spans="1:23" s="48" customFormat="1" ht="15" customHeight="1" thickBot="1">
      <c r="A22" s="215"/>
      <c r="B22" s="49"/>
      <c r="C22" s="50" t="s">
        <v>2</v>
      </c>
      <c r="D22" s="51" t="s">
        <v>5</v>
      </c>
      <c r="E22" s="52" t="s">
        <v>7</v>
      </c>
      <c r="F22" s="53"/>
      <c r="G22" s="56">
        <v>27.872069</v>
      </c>
      <c r="H22" s="56">
        <v>229.66453</v>
      </c>
      <c r="I22" s="56">
        <v>41.106984</v>
      </c>
      <c r="J22" s="56">
        <v>18.607184</v>
      </c>
      <c r="K22" s="56">
        <v>82.750469</v>
      </c>
      <c r="L22" s="56">
        <v>121.212933</v>
      </c>
      <c r="M22" s="194">
        <v>521.214169</v>
      </c>
      <c r="N22" s="56">
        <v>32.56761</v>
      </c>
      <c r="O22" s="56">
        <v>22.662505</v>
      </c>
      <c r="P22" s="56">
        <v>24.587604</v>
      </c>
      <c r="Q22" s="56">
        <v>0</v>
      </c>
      <c r="R22" s="56">
        <v>25.394916</v>
      </c>
      <c r="S22" s="56">
        <v>17.277618</v>
      </c>
      <c r="T22" s="194">
        <v>122.490253</v>
      </c>
      <c r="U22" s="57">
        <v>643.704422</v>
      </c>
      <c r="V22" s="47"/>
      <c r="W22" s="118"/>
    </row>
    <row r="23" spans="1:23" s="48" customFormat="1" ht="15" customHeight="1" thickBot="1">
      <c r="A23" s="215"/>
      <c r="B23" s="49"/>
      <c r="C23" s="50" t="s">
        <v>3</v>
      </c>
      <c r="D23" s="51" t="s">
        <v>5</v>
      </c>
      <c r="E23" s="52" t="s">
        <v>8</v>
      </c>
      <c r="F23" s="53"/>
      <c r="G23" s="56">
        <v>27.85109</v>
      </c>
      <c r="H23" s="56">
        <v>248.180698</v>
      </c>
      <c r="I23" s="56">
        <v>36.747786</v>
      </c>
      <c r="J23" s="56">
        <v>22.554146</v>
      </c>
      <c r="K23" s="56">
        <v>97.632068</v>
      </c>
      <c r="L23" s="56">
        <v>112.12162</v>
      </c>
      <c r="M23" s="194">
        <v>545.087408</v>
      </c>
      <c r="N23" s="56">
        <v>26.68403</v>
      </c>
      <c r="O23" s="56">
        <v>28.177961</v>
      </c>
      <c r="P23" s="56">
        <v>24.10641</v>
      </c>
      <c r="Q23" s="56">
        <v>0</v>
      </c>
      <c r="R23" s="56">
        <v>31.417</v>
      </c>
      <c r="S23" s="56">
        <v>20.556144</v>
      </c>
      <c r="T23" s="194">
        <v>130.941545</v>
      </c>
      <c r="U23" s="57">
        <v>676.028953</v>
      </c>
      <c r="V23" s="47"/>
      <c r="W23" s="118"/>
    </row>
    <row r="24" spans="1:23" s="48" customFormat="1" ht="15" customHeight="1" thickBot="1">
      <c r="A24" s="215"/>
      <c r="B24" s="49"/>
      <c r="C24" s="50" t="s">
        <v>4</v>
      </c>
      <c r="D24" s="51" t="s">
        <v>5</v>
      </c>
      <c r="E24" s="52" t="s">
        <v>9</v>
      </c>
      <c r="F24" s="53"/>
      <c r="G24" s="56">
        <v>30.81073</v>
      </c>
      <c r="H24" s="56">
        <v>244.215659</v>
      </c>
      <c r="I24" s="56">
        <v>41.04622</v>
      </c>
      <c r="J24" s="56">
        <v>12.118079</v>
      </c>
      <c r="K24" s="56">
        <v>111.781329</v>
      </c>
      <c r="L24" s="56">
        <v>117.684391</v>
      </c>
      <c r="M24" s="194">
        <v>557.656408</v>
      </c>
      <c r="N24" s="56">
        <v>29.750325</v>
      </c>
      <c r="O24" s="56">
        <v>21.728625</v>
      </c>
      <c r="P24" s="56">
        <v>23.001976</v>
      </c>
      <c r="Q24" s="56">
        <v>0</v>
      </c>
      <c r="R24" s="56">
        <v>27.521023</v>
      </c>
      <c r="S24" s="56">
        <v>19.10763</v>
      </c>
      <c r="T24" s="194">
        <v>121.109579</v>
      </c>
      <c r="U24" s="57">
        <v>678.765987</v>
      </c>
      <c r="V24" s="47"/>
      <c r="W24" s="118"/>
    </row>
    <row r="25" spans="1:23" s="48" customFormat="1" ht="22.5" customHeight="1" thickBot="1">
      <c r="A25" s="215"/>
      <c r="B25" s="49">
        <v>2004</v>
      </c>
      <c r="C25" s="50" t="s">
        <v>1</v>
      </c>
      <c r="D25" s="51" t="s">
        <v>5</v>
      </c>
      <c r="E25" s="52" t="s">
        <v>6</v>
      </c>
      <c r="F25" s="53"/>
      <c r="G25" s="56">
        <v>25.577245</v>
      </c>
      <c r="H25" s="56">
        <v>234.43074</v>
      </c>
      <c r="I25" s="56">
        <v>40.593268</v>
      </c>
      <c r="J25" s="56">
        <v>8.464253</v>
      </c>
      <c r="K25" s="56">
        <v>101.189288</v>
      </c>
      <c r="L25" s="56">
        <v>113.070275</v>
      </c>
      <c r="M25" s="194">
        <v>523.325069</v>
      </c>
      <c r="N25" s="56">
        <v>29.848993</v>
      </c>
      <c r="O25" s="56">
        <v>25.662941</v>
      </c>
      <c r="P25" s="56">
        <v>32.087069</v>
      </c>
      <c r="Q25" s="56">
        <v>0</v>
      </c>
      <c r="R25" s="56">
        <v>37.268077</v>
      </c>
      <c r="S25" s="56">
        <v>15.858713</v>
      </c>
      <c r="T25" s="194">
        <v>140.725793</v>
      </c>
      <c r="U25" s="57">
        <v>664.050862</v>
      </c>
      <c r="V25" s="47"/>
      <c r="W25" s="118"/>
    </row>
    <row r="26" spans="1:23" s="48" customFormat="1" ht="15" customHeight="1" thickBot="1">
      <c r="A26" s="215"/>
      <c r="B26" s="49"/>
      <c r="C26" s="50" t="s">
        <v>2</v>
      </c>
      <c r="D26" s="51" t="s">
        <v>5</v>
      </c>
      <c r="E26" s="52" t="s">
        <v>7</v>
      </c>
      <c r="F26" s="53"/>
      <c r="G26" s="56">
        <v>26.564213</v>
      </c>
      <c r="H26" s="56">
        <v>253.199076</v>
      </c>
      <c r="I26" s="56">
        <v>42.775885</v>
      </c>
      <c r="J26" s="56">
        <v>7.985023</v>
      </c>
      <c r="K26" s="56">
        <v>100.23731</v>
      </c>
      <c r="L26" s="56">
        <v>139.847904</v>
      </c>
      <c r="M26" s="194">
        <v>570.609411</v>
      </c>
      <c r="N26" s="56">
        <v>32.571824</v>
      </c>
      <c r="O26" s="56">
        <v>20.091196</v>
      </c>
      <c r="P26" s="56">
        <v>26.666483</v>
      </c>
      <c r="Q26" s="56">
        <v>0</v>
      </c>
      <c r="R26" s="56">
        <v>23.785417</v>
      </c>
      <c r="S26" s="56">
        <v>18.2691</v>
      </c>
      <c r="T26" s="194">
        <v>121.38402</v>
      </c>
      <c r="U26" s="57">
        <v>691.993431</v>
      </c>
      <c r="V26" s="47"/>
      <c r="W26" s="118"/>
    </row>
    <row r="27" spans="1:23" s="48" customFormat="1" ht="15" customHeight="1" thickBot="1">
      <c r="A27" s="215"/>
      <c r="B27" s="49"/>
      <c r="C27" s="50" t="s">
        <v>3</v>
      </c>
      <c r="D27" s="51" t="s">
        <v>5</v>
      </c>
      <c r="E27" s="52" t="s">
        <v>8</v>
      </c>
      <c r="F27" s="53"/>
      <c r="G27" s="56">
        <v>29.652837</v>
      </c>
      <c r="H27" s="56">
        <v>249.398024</v>
      </c>
      <c r="I27" s="56">
        <v>42.065829</v>
      </c>
      <c r="J27" s="56">
        <v>8.159499</v>
      </c>
      <c r="K27" s="56">
        <v>93.698621</v>
      </c>
      <c r="L27" s="56">
        <v>120.027608</v>
      </c>
      <c r="M27" s="194">
        <v>543.002418</v>
      </c>
      <c r="N27" s="56">
        <v>30.480188</v>
      </c>
      <c r="O27" s="56">
        <v>21.969698</v>
      </c>
      <c r="P27" s="56">
        <v>24.836442</v>
      </c>
      <c r="Q27" s="56">
        <v>0</v>
      </c>
      <c r="R27" s="56">
        <v>26.554293</v>
      </c>
      <c r="S27" s="56">
        <v>17.685115</v>
      </c>
      <c r="T27" s="194">
        <v>121.525736</v>
      </c>
      <c r="U27" s="57">
        <v>664.528154</v>
      </c>
      <c r="V27" s="47"/>
      <c r="W27" s="118"/>
    </row>
    <row r="28" spans="1:23" s="48" customFormat="1" ht="15" customHeight="1" thickBot="1">
      <c r="A28" s="215"/>
      <c r="B28" s="49"/>
      <c r="C28" s="50" t="s">
        <v>4</v>
      </c>
      <c r="D28" s="51" t="s">
        <v>5</v>
      </c>
      <c r="E28" s="52" t="s">
        <v>9</v>
      </c>
      <c r="F28" s="53"/>
      <c r="G28" s="56">
        <v>28.870824</v>
      </c>
      <c r="H28" s="56">
        <v>252.389983</v>
      </c>
      <c r="I28" s="56">
        <v>54.657141</v>
      </c>
      <c r="J28" s="56">
        <v>6.032137</v>
      </c>
      <c r="K28" s="56">
        <v>100.969929</v>
      </c>
      <c r="L28" s="56">
        <v>116.526718</v>
      </c>
      <c r="M28" s="194">
        <v>559.446732</v>
      </c>
      <c r="N28" s="56">
        <v>32.134934</v>
      </c>
      <c r="O28" s="56">
        <v>19.783207</v>
      </c>
      <c r="P28" s="56">
        <v>19.908116</v>
      </c>
      <c r="Q28" s="56">
        <v>0</v>
      </c>
      <c r="R28" s="56">
        <v>31.906488</v>
      </c>
      <c r="S28" s="56">
        <v>18.209059</v>
      </c>
      <c r="T28" s="194">
        <v>121.941804</v>
      </c>
      <c r="U28" s="57">
        <v>681.388536</v>
      </c>
      <c r="V28" s="47"/>
      <c r="W28" s="118"/>
    </row>
    <row r="29" spans="1:23" s="48" customFormat="1" ht="22.5" customHeight="1" thickBot="1">
      <c r="A29" s="215"/>
      <c r="B29" s="49">
        <v>2005</v>
      </c>
      <c r="C29" s="50" t="s">
        <v>1</v>
      </c>
      <c r="D29" s="51" t="s">
        <v>5</v>
      </c>
      <c r="E29" s="52" t="s">
        <v>6</v>
      </c>
      <c r="F29" s="53"/>
      <c r="G29" s="56">
        <v>34.044247</v>
      </c>
      <c r="H29" s="56">
        <v>248.832021</v>
      </c>
      <c r="I29" s="56">
        <v>70.872512</v>
      </c>
      <c r="J29" s="56">
        <v>7.639004</v>
      </c>
      <c r="K29" s="56">
        <v>109.248527</v>
      </c>
      <c r="L29" s="56">
        <v>98.611331</v>
      </c>
      <c r="M29" s="194">
        <v>569.247642</v>
      </c>
      <c r="N29" s="56">
        <v>37.104198</v>
      </c>
      <c r="O29" s="56">
        <v>15.319902</v>
      </c>
      <c r="P29" s="56">
        <v>27.318558</v>
      </c>
      <c r="Q29" s="56">
        <v>0</v>
      </c>
      <c r="R29" s="56">
        <v>43.39062</v>
      </c>
      <c r="S29" s="56">
        <v>19.916691</v>
      </c>
      <c r="T29" s="194">
        <v>143.049969</v>
      </c>
      <c r="U29" s="57">
        <v>712.297611</v>
      </c>
      <c r="V29" s="47"/>
      <c r="W29" s="118"/>
    </row>
    <row r="30" spans="1:23" s="48" customFormat="1" ht="15" customHeight="1" thickBot="1">
      <c r="A30" s="215"/>
      <c r="B30" s="49"/>
      <c r="C30" s="50" t="s">
        <v>2</v>
      </c>
      <c r="D30" s="51" t="s">
        <v>5</v>
      </c>
      <c r="E30" s="52" t="s">
        <v>7</v>
      </c>
      <c r="F30" s="53"/>
      <c r="G30" s="56">
        <v>35.75165</v>
      </c>
      <c r="H30" s="56">
        <v>291.8705</v>
      </c>
      <c r="I30" s="56">
        <v>47.946168</v>
      </c>
      <c r="J30" s="56">
        <v>9.606719</v>
      </c>
      <c r="K30" s="56">
        <v>96.599898</v>
      </c>
      <c r="L30" s="56">
        <v>111.344625</v>
      </c>
      <c r="M30" s="194">
        <v>593.11956</v>
      </c>
      <c r="N30" s="56">
        <v>35.630979</v>
      </c>
      <c r="O30" s="56">
        <v>23.723287</v>
      </c>
      <c r="P30" s="56">
        <v>25.050321</v>
      </c>
      <c r="Q30" s="56">
        <v>0</v>
      </c>
      <c r="R30" s="56">
        <v>30.371648</v>
      </c>
      <c r="S30" s="56">
        <v>21.827383</v>
      </c>
      <c r="T30" s="194">
        <v>136.603618</v>
      </c>
      <c r="U30" s="57">
        <v>729.723178</v>
      </c>
      <c r="V30" s="47"/>
      <c r="W30" s="118"/>
    </row>
    <row r="31" spans="1:23" s="48" customFormat="1" ht="15" customHeight="1" thickBot="1">
      <c r="A31" s="215"/>
      <c r="B31" s="49"/>
      <c r="C31" s="50" t="s">
        <v>3</v>
      </c>
      <c r="D31" s="51" t="s">
        <v>5</v>
      </c>
      <c r="E31" s="52" t="s">
        <v>8</v>
      </c>
      <c r="F31" s="53"/>
      <c r="G31" s="56">
        <v>38.920369</v>
      </c>
      <c r="H31" s="56">
        <v>298.757302</v>
      </c>
      <c r="I31" s="56">
        <v>63.419272</v>
      </c>
      <c r="J31" s="56">
        <v>10.591457</v>
      </c>
      <c r="K31" s="56">
        <v>105.542183</v>
      </c>
      <c r="L31" s="56">
        <v>108.259773</v>
      </c>
      <c r="M31" s="194">
        <v>625.490356</v>
      </c>
      <c r="N31" s="56">
        <v>26.452053</v>
      </c>
      <c r="O31" s="56">
        <v>23.946998</v>
      </c>
      <c r="P31" s="56">
        <v>30.483348</v>
      </c>
      <c r="Q31" s="56">
        <v>0</v>
      </c>
      <c r="R31" s="56">
        <v>27.463012</v>
      </c>
      <c r="S31" s="56">
        <v>26.716879</v>
      </c>
      <c r="T31" s="194">
        <v>135.06229</v>
      </c>
      <c r="U31" s="57">
        <v>760.552646</v>
      </c>
      <c r="V31" s="47"/>
      <c r="W31" s="118"/>
    </row>
    <row r="32" spans="1:23" s="48" customFormat="1" ht="15" customHeight="1" thickBot="1">
      <c r="A32" s="215"/>
      <c r="B32" s="49"/>
      <c r="C32" s="50" t="s">
        <v>4</v>
      </c>
      <c r="D32" s="51" t="s">
        <v>5</v>
      </c>
      <c r="E32" s="52" t="s">
        <v>9</v>
      </c>
      <c r="F32" s="53"/>
      <c r="G32" s="56">
        <v>51.229952</v>
      </c>
      <c r="H32" s="56">
        <v>259.90203</v>
      </c>
      <c r="I32" s="56">
        <v>61.142327</v>
      </c>
      <c r="J32" s="56">
        <v>7.974811</v>
      </c>
      <c r="K32" s="56">
        <v>88.161121</v>
      </c>
      <c r="L32" s="56">
        <v>132.101855</v>
      </c>
      <c r="M32" s="194">
        <v>600.512096</v>
      </c>
      <c r="N32" s="56">
        <v>28.674104</v>
      </c>
      <c r="O32" s="56">
        <v>24.015277</v>
      </c>
      <c r="P32" s="56">
        <v>25.144978</v>
      </c>
      <c r="Q32" s="56">
        <v>0</v>
      </c>
      <c r="R32" s="56">
        <v>27.68094</v>
      </c>
      <c r="S32" s="56">
        <v>28.00448</v>
      </c>
      <c r="T32" s="194">
        <v>133.519779</v>
      </c>
      <c r="U32" s="57">
        <v>734.031875</v>
      </c>
      <c r="V32" s="47"/>
      <c r="W32" s="118"/>
    </row>
    <row r="33" spans="1:23" s="48" customFormat="1" ht="22.5" customHeight="1" thickBot="1">
      <c r="A33" s="215"/>
      <c r="B33" s="49">
        <v>2006</v>
      </c>
      <c r="C33" s="50" t="s">
        <v>1</v>
      </c>
      <c r="D33" s="51" t="s">
        <v>5</v>
      </c>
      <c r="E33" s="52" t="s">
        <v>6</v>
      </c>
      <c r="F33" s="53"/>
      <c r="G33" s="56">
        <v>48.218134</v>
      </c>
      <c r="H33" s="56">
        <v>293.827472</v>
      </c>
      <c r="I33" s="56">
        <v>58.074182</v>
      </c>
      <c r="J33" s="56">
        <v>14.74078</v>
      </c>
      <c r="K33" s="56">
        <v>90.775435</v>
      </c>
      <c r="L33" s="56">
        <v>131.682243</v>
      </c>
      <c r="M33" s="194">
        <v>637.318246</v>
      </c>
      <c r="N33" s="56">
        <v>32.314349</v>
      </c>
      <c r="O33" s="56">
        <v>34.800411</v>
      </c>
      <c r="P33" s="56">
        <v>24.098171</v>
      </c>
      <c r="Q33" s="56">
        <v>0</v>
      </c>
      <c r="R33" s="56">
        <v>39.591566</v>
      </c>
      <c r="S33" s="56">
        <v>32.160093</v>
      </c>
      <c r="T33" s="194">
        <v>162.96459</v>
      </c>
      <c r="U33" s="57">
        <v>800.282836</v>
      </c>
      <c r="V33" s="47"/>
      <c r="W33" s="118"/>
    </row>
    <row r="34" spans="1:23" s="48" customFormat="1" ht="15" customHeight="1" thickBot="1">
      <c r="A34" s="215"/>
      <c r="B34" s="49"/>
      <c r="C34" s="50" t="s">
        <v>2</v>
      </c>
      <c r="D34" s="51" t="s">
        <v>5</v>
      </c>
      <c r="E34" s="52" t="s">
        <v>7</v>
      </c>
      <c r="F34" s="53"/>
      <c r="G34" s="56">
        <v>51.72088</v>
      </c>
      <c r="H34" s="56">
        <v>295.271835</v>
      </c>
      <c r="I34" s="56">
        <v>59.452947</v>
      </c>
      <c r="J34" s="56">
        <v>21.724762</v>
      </c>
      <c r="K34" s="56">
        <v>85.129922</v>
      </c>
      <c r="L34" s="56">
        <v>142.93654</v>
      </c>
      <c r="M34" s="194">
        <v>656.236886</v>
      </c>
      <c r="N34" s="56">
        <v>33.644246</v>
      </c>
      <c r="O34" s="56">
        <v>26.109696</v>
      </c>
      <c r="P34" s="56">
        <v>21.508143</v>
      </c>
      <c r="Q34" s="56">
        <v>0</v>
      </c>
      <c r="R34" s="56">
        <v>26.025027</v>
      </c>
      <c r="S34" s="56">
        <v>24.781265</v>
      </c>
      <c r="T34" s="194">
        <v>132.068377</v>
      </c>
      <c r="U34" s="57">
        <v>788.305263</v>
      </c>
      <c r="V34" s="47"/>
      <c r="W34" s="118"/>
    </row>
    <row r="35" spans="1:23" s="48" customFormat="1" ht="15" customHeight="1" thickBot="1">
      <c r="A35" s="215"/>
      <c r="B35" s="49"/>
      <c r="C35" s="50" t="s">
        <v>3</v>
      </c>
      <c r="D35" s="51" t="s">
        <v>5</v>
      </c>
      <c r="E35" s="52" t="s">
        <v>8</v>
      </c>
      <c r="F35" s="53"/>
      <c r="G35" s="56">
        <v>48.024206</v>
      </c>
      <c r="H35" s="56">
        <v>295.359439</v>
      </c>
      <c r="I35" s="56">
        <v>88.870132</v>
      </c>
      <c r="J35" s="56">
        <v>22.9826</v>
      </c>
      <c r="K35" s="56">
        <v>97.846689</v>
      </c>
      <c r="L35" s="56">
        <v>161.853561</v>
      </c>
      <c r="M35" s="194">
        <v>714.936627</v>
      </c>
      <c r="N35" s="56">
        <v>21.464145</v>
      </c>
      <c r="O35" s="56">
        <v>31.589085</v>
      </c>
      <c r="P35" s="56">
        <v>19.42799</v>
      </c>
      <c r="Q35" s="56">
        <v>0</v>
      </c>
      <c r="R35" s="56">
        <v>33.884682</v>
      </c>
      <c r="S35" s="56">
        <v>23.369493</v>
      </c>
      <c r="T35" s="194">
        <v>129.735395</v>
      </c>
      <c r="U35" s="57">
        <v>844.672022</v>
      </c>
      <c r="V35" s="47"/>
      <c r="W35" s="118"/>
    </row>
    <row r="36" spans="1:23" s="48" customFormat="1" ht="15" customHeight="1" thickBot="1">
      <c r="A36" s="215"/>
      <c r="B36" s="49"/>
      <c r="C36" s="50" t="s">
        <v>4</v>
      </c>
      <c r="D36" s="51" t="s">
        <v>5</v>
      </c>
      <c r="E36" s="52" t="s">
        <v>9</v>
      </c>
      <c r="F36" s="53"/>
      <c r="G36" s="56">
        <v>61.030134</v>
      </c>
      <c r="H36" s="56">
        <v>308.404597</v>
      </c>
      <c r="I36" s="56">
        <v>63.020303</v>
      </c>
      <c r="J36" s="56">
        <v>19.375556</v>
      </c>
      <c r="K36" s="56">
        <v>107.647433</v>
      </c>
      <c r="L36" s="56">
        <v>162.270489</v>
      </c>
      <c r="M36" s="194">
        <v>721.748512</v>
      </c>
      <c r="N36" s="56">
        <v>27.806354</v>
      </c>
      <c r="O36" s="56">
        <v>27.476524</v>
      </c>
      <c r="P36" s="56">
        <v>18.986698</v>
      </c>
      <c r="Q36" s="56">
        <v>0</v>
      </c>
      <c r="R36" s="56">
        <v>21.228185</v>
      </c>
      <c r="S36" s="56">
        <v>36.47821</v>
      </c>
      <c r="T36" s="194">
        <v>131.975971</v>
      </c>
      <c r="U36" s="57">
        <v>853.724483</v>
      </c>
      <c r="V36" s="47"/>
      <c r="W36" s="118"/>
    </row>
    <row r="37" spans="1:23" s="48" customFormat="1" ht="22.5" customHeight="1" thickBot="1">
      <c r="A37" s="215"/>
      <c r="B37" s="49">
        <v>2007</v>
      </c>
      <c r="C37" s="50" t="s">
        <v>1</v>
      </c>
      <c r="D37" s="51" t="s">
        <v>5</v>
      </c>
      <c r="E37" s="52" t="s">
        <v>6</v>
      </c>
      <c r="F37" s="53"/>
      <c r="G37" s="56">
        <v>49.254071</v>
      </c>
      <c r="H37" s="56">
        <v>313.882315</v>
      </c>
      <c r="I37" s="56">
        <v>71.300609</v>
      </c>
      <c r="J37" s="56">
        <v>21.72982</v>
      </c>
      <c r="K37" s="56">
        <v>111.270757</v>
      </c>
      <c r="L37" s="56">
        <v>147.527484</v>
      </c>
      <c r="M37" s="194">
        <v>714.965056</v>
      </c>
      <c r="N37" s="56">
        <v>25.536169</v>
      </c>
      <c r="O37" s="56">
        <v>33.263857</v>
      </c>
      <c r="P37" s="56">
        <v>34.861865</v>
      </c>
      <c r="Q37" s="56">
        <v>0</v>
      </c>
      <c r="R37" s="56">
        <v>31.257711</v>
      </c>
      <c r="S37" s="56">
        <v>18.871241</v>
      </c>
      <c r="T37" s="194">
        <v>143.790843</v>
      </c>
      <c r="U37" s="57">
        <v>858.755899</v>
      </c>
      <c r="V37" s="47"/>
      <c r="W37" s="118"/>
    </row>
    <row r="38" spans="1:23" s="48" customFormat="1" ht="15" customHeight="1" thickBot="1">
      <c r="A38" s="215"/>
      <c r="B38" s="49"/>
      <c r="C38" s="50" t="s">
        <v>2</v>
      </c>
      <c r="D38" s="51" t="s">
        <v>5</v>
      </c>
      <c r="E38" s="52" t="s">
        <v>7</v>
      </c>
      <c r="F38" s="53"/>
      <c r="G38" s="56">
        <v>48.651557</v>
      </c>
      <c r="H38" s="56">
        <v>310.953182</v>
      </c>
      <c r="I38" s="56">
        <v>82.658278</v>
      </c>
      <c r="J38" s="56">
        <v>23.866342</v>
      </c>
      <c r="K38" s="56">
        <v>103.866302</v>
      </c>
      <c r="L38" s="56">
        <v>153.501093</v>
      </c>
      <c r="M38" s="194">
        <v>723.496754</v>
      </c>
      <c r="N38" s="56">
        <v>32.423057</v>
      </c>
      <c r="O38" s="56">
        <v>35.029814</v>
      </c>
      <c r="P38" s="56">
        <v>32.985362</v>
      </c>
      <c r="Q38" s="56">
        <v>0</v>
      </c>
      <c r="R38" s="56">
        <v>24.222369</v>
      </c>
      <c r="S38" s="56">
        <v>28.59579</v>
      </c>
      <c r="T38" s="194">
        <v>153.256392</v>
      </c>
      <c r="U38" s="57">
        <v>876.753146</v>
      </c>
      <c r="V38" s="47"/>
      <c r="W38" s="118"/>
    </row>
    <row r="39" spans="1:23" s="48" customFormat="1" ht="15" customHeight="1" thickBot="1">
      <c r="A39" s="215"/>
      <c r="B39" s="49"/>
      <c r="C39" s="50" t="s">
        <v>3</v>
      </c>
      <c r="D39" s="51" t="s">
        <v>5</v>
      </c>
      <c r="E39" s="58" t="s">
        <v>8</v>
      </c>
      <c r="F39" s="59"/>
      <c r="G39" s="56">
        <v>41.943432</v>
      </c>
      <c r="H39" s="56">
        <v>280.322142</v>
      </c>
      <c r="I39" s="56">
        <v>87.277734</v>
      </c>
      <c r="J39" s="56">
        <v>22.390437</v>
      </c>
      <c r="K39" s="56">
        <v>102.57579</v>
      </c>
      <c r="L39" s="56">
        <v>164.788958</v>
      </c>
      <c r="M39" s="194">
        <v>699.298493</v>
      </c>
      <c r="N39" s="56">
        <v>28.114095</v>
      </c>
      <c r="O39" s="56">
        <v>29.716403</v>
      </c>
      <c r="P39" s="56">
        <v>35.309144</v>
      </c>
      <c r="Q39" s="56">
        <v>0</v>
      </c>
      <c r="R39" s="56">
        <v>41.050398</v>
      </c>
      <c r="S39" s="56">
        <v>24.673401</v>
      </c>
      <c r="T39" s="194">
        <v>158.863441</v>
      </c>
      <c r="U39" s="57">
        <v>858.161934</v>
      </c>
      <c r="V39" s="47"/>
      <c r="W39" s="118"/>
    </row>
    <row r="40" spans="1:23" s="48" customFormat="1" ht="15" customHeight="1" thickBot="1">
      <c r="A40" s="215"/>
      <c r="B40" s="49"/>
      <c r="C40" s="50" t="s">
        <v>4</v>
      </c>
      <c r="D40" s="51" t="s">
        <v>5</v>
      </c>
      <c r="E40" s="52" t="s">
        <v>9</v>
      </c>
      <c r="F40" s="53"/>
      <c r="G40" s="56">
        <v>39.028451</v>
      </c>
      <c r="H40" s="56">
        <v>271.499914</v>
      </c>
      <c r="I40" s="56">
        <v>85.600202</v>
      </c>
      <c r="J40" s="56">
        <v>27.443205</v>
      </c>
      <c r="K40" s="56">
        <v>97.117934</v>
      </c>
      <c r="L40" s="56">
        <v>152.393741</v>
      </c>
      <c r="M40" s="194">
        <v>673.083447</v>
      </c>
      <c r="N40" s="56">
        <v>34.829277</v>
      </c>
      <c r="O40" s="56">
        <v>23.672818</v>
      </c>
      <c r="P40" s="56">
        <v>36.171661</v>
      </c>
      <c r="Q40" s="56">
        <v>0</v>
      </c>
      <c r="R40" s="56">
        <v>35.368373</v>
      </c>
      <c r="S40" s="56">
        <v>36.747837</v>
      </c>
      <c r="T40" s="194">
        <v>166.789966</v>
      </c>
      <c r="U40" s="57">
        <v>839.873413</v>
      </c>
      <c r="V40" s="47"/>
      <c r="W40" s="118"/>
    </row>
    <row r="41" spans="1:23" s="48" customFormat="1" ht="22.5" customHeight="1" thickBot="1">
      <c r="A41" s="215"/>
      <c r="B41" s="49">
        <v>2008</v>
      </c>
      <c r="C41" s="50" t="s">
        <v>1</v>
      </c>
      <c r="D41" s="51" t="s">
        <v>5</v>
      </c>
      <c r="E41" s="52" t="s">
        <v>6</v>
      </c>
      <c r="F41" s="53"/>
      <c r="G41" s="56">
        <v>37.372279</v>
      </c>
      <c r="H41" s="56">
        <v>244.925558</v>
      </c>
      <c r="I41" s="56">
        <v>111.343328</v>
      </c>
      <c r="J41" s="56">
        <v>22.373602</v>
      </c>
      <c r="K41" s="56">
        <v>112.90142</v>
      </c>
      <c r="L41" s="56">
        <v>141.842793</v>
      </c>
      <c r="M41" s="194">
        <v>670.75898</v>
      </c>
      <c r="N41" s="56">
        <v>25.337665</v>
      </c>
      <c r="O41" s="56">
        <v>41.139922</v>
      </c>
      <c r="P41" s="56">
        <v>37.298476</v>
      </c>
      <c r="Q41" s="56">
        <v>0</v>
      </c>
      <c r="R41" s="56">
        <v>32.003916</v>
      </c>
      <c r="S41" s="56">
        <v>32.024482</v>
      </c>
      <c r="T41" s="194">
        <v>167.804461</v>
      </c>
      <c r="U41" s="57">
        <v>838.563441</v>
      </c>
      <c r="V41" s="47"/>
      <c r="W41" s="118"/>
    </row>
    <row r="42" spans="1:23" s="48" customFormat="1" ht="15" customHeight="1" thickBot="1">
      <c r="A42" s="215"/>
      <c r="B42" s="49"/>
      <c r="C42" s="50" t="s">
        <v>2</v>
      </c>
      <c r="D42" s="51" t="s">
        <v>5</v>
      </c>
      <c r="E42" s="52" t="s">
        <v>7</v>
      </c>
      <c r="F42" s="53"/>
      <c r="G42" s="56">
        <v>52.6563</v>
      </c>
      <c r="H42" s="56">
        <v>246.23183</v>
      </c>
      <c r="I42" s="56">
        <v>106.674901</v>
      </c>
      <c r="J42" s="56">
        <v>21.727471</v>
      </c>
      <c r="K42" s="56">
        <v>108.387485</v>
      </c>
      <c r="L42" s="56">
        <v>165.587835</v>
      </c>
      <c r="M42" s="194">
        <v>701.265822</v>
      </c>
      <c r="N42" s="56">
        <v>26.092817</v>
      </c>
      <c r="O42" s="56">
        <v>39.300262</v>
      </c>
      <c r="P42" s="56">
        <v>31.69946</v>
      </c>
      <c r="Q42" s="56">
        <v>0</v>
      </c>
      <c r="R42" s="56">
        <v>24.855094</v>
      </c>
      <c r="S42" s="56">
        <v>31.499917</v>
      </c>
      <c r="T42" s="194">
        <v>153.44755</v>
      </c>
      <c r="U42" s="57">
        <v>854.713372</v>
      </c>
      <c r="V42" s="47"/>
      <c r="W42" s="118"/>
    </row>
    <row r="43" spans="1:23" s="48" customFormat="1" ht="15" customHeight="1" thickBot="1">
      <c r="A43" s="215"/>
      <c r="B43" s="49"/>
      <c r="C43" s="50" t="s">
        <v>3</v>
      </c>
      <c r="D43" s="51" t="s">
        <v>5</v>
      </c>
      <c r="E43" s="52" t="s">
        <v>8</v>
      </c>
      <c r="F43" s="53"/>
      <c r="G43" s="56">
        <v>45.909954</v>
      </c>
      <c r="H43" s="56">
        <v>190.88293</v>
      </c>
      <c r="I43" s="56">
        <v>106.437076</v>
      </c>
      <c r="J43" s="56">
        <v>22.175893</v>
      </c>
      <c r="K43" s="56">
        <v>109.372471</v>
      </c>
      <c r="L43" s="56">
        <v>167.087876</v>
      </c>
      <c r="M43" s="194">
        <v>641.8662</v>
      </c>
      <c r="N43" s="56">
        <v>28.666186</v>
      </c>
      <c r="O43" s="56">
        <v>36.066995</v>
      </c>
      <c r="P43" s="56">
        <v>38.290739</v>
      </c>
      <c r="Q43" s="56">
        <v>0</v>
      </c>
      <c r="R43" s="56">
        <v>27.089432</v>
      </c>
      <c r="S43" s="56">
        <v>37.315669</v>
      </c>
      <c r="T43" s="194">
        <v>167.429021</v>
      </c>
      <c r="U43" s="57">
        <v>809.295221</v>
      </c>
      <c r="V43" s="47"/>
      <c r="W43" s="118"/>
    </row>
    <row r="44" spans="1:23" s="48" customFormat="1" ht="15" customHeight="1" thickBot="1">
      <c r="A44" s="215"/>
      <c r="B44" s="49"/>
      <c r="C44" s="50" t="s">
        <v>4</v>
      </c>
      <c r="D44" s="51" t="s">
        <v>5</v>
      </c>
      <c r="E44" s="52" t="s">
        <v>9</v>
      </c>
      <c r="F44" s="53"/>
      <c r="G44" s="56">
        <v>57.77289</v>
      </c>
      <c r="H44" s="56">
        <v>169.455902</v>
      </c>
      <c r="I44" s="56">
        <v>121.695612</v>
      </c>
      <c r="J44" s="56">
        <v>17.907076</v>
      </c>
      <c r="K44" s="56">
        <v>112.305335</v>
      </c>
      <c r="L44" s="56">
        <v>145.777098</v>
      </c>
      <c r="M44" s="194">
        <v>624.913913</v>
      </c>
      <c r="N44" s="56">
        <v>32.058174</v>
      </c>
      <c r="O44" s="56">
        <v>41.924743</v>
      </c>
      <c r="P44" s="56">
        <v>38.092013</v>
      </c>
      <c r="Q44" s="56">
        <v>0</v>
      </c>
      <c r="R44" s="56">
        <v>25.084549</v>
      </c>
      <c r="S44" s="56">
        <v>31.925078</v>
      </c>
      <c r="T44" s="194">
        <v>169.084557</v>
      </c>
      <c r="U44" s="57">
        <v>793.99847</v>
      </c>
      <c r="V44" s="47"/>
      <c r="W44" s="118"/>
    </row>
    <row r="45" spans="1:23" s="48" customFormat="1" ht="22.5" customHeight="1" thickBot="1">
      <c r="A45" s="215"/>
      <c r="B45" s="49">
        <v>2009</v>
      </c>
      <c r="C45" s="50" t="s">
        <v>1</v>
      </c>
      <c r="D45" s="51" t="s">
        <v>5</v>
      </c>
      <c r="E45" s="52" t="s">
        <v>6</v>
      </c>
      <c r="F45" s="53"/>
      <c r="G45" s="56">
        <v>57.180777</v>
      </c>
      <c r="H45" s="56">
        <v>168.67668</v>
      </c>
      <c r="I45" s="56">
        <v>126.717632</v>
      </c>
      <c r="J45" s="56">
        <v>16.431765</v>
      </c>
      <c r="K45" s="56">
        <v>122.046936</v>
      </c>
      <c r="L45" s="56">
        <v>115.005795</v>
      </c>
      <c r="M45" s="194">
        <v>606.059585</v>
      </c>
      <c r="N45" s="56">
        <v>30.60526</v>
      </c>
      <c r="O45" s="56">
        <v>33.375804</v>
      </c>
      <c r="P45" s="56">
        <v>37.645684</v>
      </c>
      <c r="Q45" s="56">
        <v>0</v>
      </c>
      <c r="R45" s="56">
        <v>27.779105</v>
      </c>
      <c r="S45" s="56">
        <v>37.806299</v>
      </c>
      <c r="T45" s="194">
        <v>167.212152</v>
      </c>
      <c r="U45" s="57">
        <v>773.271737</v>
      </c>
      <c r="V45" s="47"/>
      <c r="W45" s="118"/>
    </row>
    <row r="46" spans="1:23" s="48" customFormat="1" ht="15" customHeight="1" thickBot="1">
      <c r="A46" s="215"/>
      <c r="B46" s="49"/>
      <c r="C46" s="50" t="s">
        <v>2</v>
      </c>
      <c r="D46" s="51" t="s">
        <v>5</v>
      </c>
      <c r="E46" s="52" t="s">
        <v>7</v>
      </c>
      <c r="F46" s="53"/>
      <c r="G46" s="56">
        <v>61.287892</v>
      </c>
      <c r="H46" s="56">
        <v>170.739771</v>
      </c>
      <c r="I46" s="56">
        <v>124.049449</v>
      </c>
      <c r="J46" s="56">
        <v>15.531798</v>
      </c>
      <c r="K46" s="56">
        <v>109.742392</v>
      </c>
      <c r="L46" s="56">
        <v>89.540563</v>
      </c>
      <c r="M46" s="194">
        <v>570.891865</v>
      </c>
      <c r="N46" s="56">
        <v>26.710345</v>
      </c>
      <c r="O46" s="56">
        <v>50.725537</v>
      </c>
      <c r="P46" s="56">
        <v>40.555595</v>
      </c>
      <c r="Q46" s="56">
        <v>0</v>
      </c>
      <c r="R46" s="56">
        <v>26.713207</v>
      </c>
      <c r="S46" s="56">
        <v>33.119026</v>
      </c>
      <c r="T46" s="194">
        <v>177.82371</v>
      </c>
      <c r="U46" s="57">
        <v>748.715575</v>
      </c>
      <c r="V46" s="47"/>
      <c r="W46" s="118"/>
    </row>
    <row r="47" spans="1:23" s="48" customFormat="1" ht="15" customHeight="1" thickBot="1">
      <c r="A47" s="215"/>
      <c r="B47" s="49"/>
      <c r="C47" s="50" t="s">
        <v>3</v>
      </c>
      <c r="D47" s="51" t="s">
        <v>5</v>
      </c>
      <c r="E47" s="52" t="s">
        <v>8</v>
      </c>
      <c r="F47" s="53"/>
      <c r="G47" s="56">
        <v>39.001381</v>
      </c>
      <c r="H47" s="56">
        <v>204.684801</v>
      </c>
      <c r="I47" s="56">
        <v>117.958943</v>
      </c>
      <c r="J47" s="56">
        <v>15.317027</v>
      </c>
      <c r="K47" s="56">
        <v>117.678747</v>
      </c>
      <c r="L47" s="56">
        <v>80.594338</v>
      </c>
      <c r="M47" s="194">
        <v>575.235237</v>
      </c>
      <c r="N47" s="56">
        <v>26.25306</v>
      </c>
      <c r="O47" s="56">
        <v>43.230889</v>
      </c>
      <c r="P47" s="56">
        <v>37.011379</v>
      </c>
      <c r="Q47" s="56">
        <v>0</v>
      </c>
      <c r="R47" s="56">
        <v>28.675008</v>
      </c>
      <c r="S47" s="56">
        <v>29.267541</v>
      </c>
      <c r="T47" s="194">
        <v>164.437877</v>
      </c>
      <c r="U47" s="57">
        <v>739.673114</v>
      </c>
      <c r="V47" s="47"/>
      <c r="W47" s="118"/>
    </row>
    <row r="48" spans="1:23" s="48" customFormat="1" ht="15" customHeight="1" thickBot="1">
      <c r="A48" s="215"/>
      <c r="B48" s="49"/>
      <c r="C48" s="50" t="s">
        <v>4</v>
      </c>
      <c r="D48" s="51" t="s">
        <v>5</v>
      </c>
      <c r="E48" s="52" t="s">
        <v>9</v>
      </c>
      <c r="F48" s="53"/>
      <c r="G48" s="56">
        <v>34.044207</v>
      </c>
      <c r="H48" s="56">
        <v>200.539151</v>
      </c>
      <c r="I48" s="56">
        <v>108.372459</v>
      </c>
      <c r="J48" s="56">
        <v>18.229198</v>
      </c>
      <c r="K48" s="56">
        <v>106.89258</v>
      </c>
      <c r="L48" s="56">
        <v>96.805189</v>
      </c>
      <c r="M48" s="194">
        <v>564.882784</v>
      </c>
      <c r="N48" s="56">
        <v>28.58539</v>
      </c>
      <c r="O48" s="56">
        <v>41.74721</v>
      </c>
      <c r="P48" s="56">
        <v>36.574201</v>
      </c>
      <c r="Q48" s="56">
        <v>0</v>
      </c>
      <c r="R48" s="56">
        <v>26.499723</v>
      </c>
      <c r="S48" s="56">
        <v>21.522349</v>
      </c>
      <c r="T48" s="194">
        <v>154.928873</v>
      </c>
      <c r="U48" s="57">
        <v>719.811657</v>
      </c>
      <c r="V48" s="47"/>
      <c r="W48" s="118"/>
    </row>
    <row r="49" spans="1:23" s="48" customFormat="1" ht="22.5" customHeight="1" thickBot="1">
      <c r="A49" s="215"/>
      <c r="B49" s="49">
        <v>2010</v>
      </c>
      <c r="C49" s="50" t="s">
        <v>1</v>
      </c>
      <c r="D49" s="51" t="s">
        <v>5</v>
      </c>
      <c r="E49" s="52" t="s">
        <v>6</v>
      </c>
      <c r="F49" s="53"/>
      <c r="G49" s="56">
        <v>41.4146</v>
      </c>
      <c r="H49" s="56">
        <v>180.665848</v>
      </c>
      <c r="I49" s="56">
        <v>95.856323</v>
      </c>
      <c r="J49" s="56">
        <v>17.831542</v>
      </c>
      <c r="K49" s="56">
        <v>106.14221</v>
      </c>
      <c r="L49" s="56">
        <v>76.360556</v>
      </c>
      <c r="M49" s="194">
        <v>518.271079</v>
      </c>
      <c r="N49" s="56">
        <v>28.66231</v>
      </c>
      <c r="O49" s="56">
        <v>39.251224</v>
      </c>
      <c r="P49" s="56">
        <v>42.470195</v>
      </c>
      <c r="Q49" s="56">
        <v>0</v>
      </c>
      <c r="R49" s="56">
        <v>33.971961</v>
      </c>
      <c r="S49" s="56">
        <v>19.470138</v>
      </c>
      <c r="T49" s="194">
        <v>163.825828</v>
      </c>
      <c r="U49" s="57">
        <v>682.096907</v>
      </c>
      <c r="V49" s="47"/>
      <c r="W49" s="118"/>
    </row>
    <row r="50" spans="1:23" s="48" customFormat="1" ht="15" customHeight="1" thickBot="1">
      <c r="A50" s="215"/>
      <c r="B50" s="49"/>
      <c r="C50" s="50" t="s">
        <v>2</v>
      </c>
      <c r="D50" s="51" t="s">
        <v>5</v>
      </c>
      <c r="E50" s="52" t="s">
        <v>7</v>
      </c>
      <c r="F50" s="53"/>
      <c r="G50" s="56">
        <v>30.308825</v>
      </c>
      <c r="H50" s="56">
        <v>197.9661</v>
      </c>
      <c r="I50" s="56">
        <v>80.701947</v>
      </c>
      <c r="J50" s="56">
        <v>14.687759</v>
      </c>
      <c r="K50" s="56">
        <v>92.652777</v>
      </c>
      <c r="L50" s="56">
        <v>79.124809</v>
      </c>
      <c r="M50" s="194">
        <v>495.442217</v>
      </c>
      <c r="N50" s="56">
        <v>16.758822</v>
      </c>
      <c r="O50" s="56">
        <v>45.067682</v>
      </c>
      <c r="P50" s="56">
        <v>38.12699</v>
      </c>
      <c r="Q50" s="56">
        <v>0</v>
      </c>
      <c r="R50" s="56">
        <v>32.298607</v>
      </c>
      <c r="S50" s="56">
        <v>24.411499</v>
      </c>
      <c r="T50" s="194">
        <v>156.6636</v>
      </c>
      <c r="U50" s="57">
        <v>652.105817</v>
      </c>
      <c r="V50" s="47"/>
      <c r="W50" s="118"/>
    </row>
    <row r="51" spans="1:23" s="48" customFormat="1" ht="15" customHeight="1" thickBot="1">
      <c r="A51" s="215"/>
      <c r="B51" s="49"/>
      <c r="C51" s="50" t="s">
        <v>3</v>
      </c>
      <c r="D51" s="51" t="s">
        <v>5</v>
      </c>
      <c r="E51" s="52" t="s">
        <v>8</v>
      </c>
      <c r="F51" s="53"/>
      <c r="G51" s="56">
        <v>28.421221</v>
      </c>
      <c r="H51" s="56">
        <v>186.333871</v>
      </c>
      <c r="I51" s="56">
        <v>93.940379</v>
      </c>
      <c r="J51" s="56">
        <v>17.010881</v>
      </c>
      <c r="K51" s="56">
        <v>79.580144</v>
      </c>
      <c r="L51" s="56">
        <v>90.701232</v>
      </c>
      <c r="M51" s="194">
        <v>495.987728</v>
      </c>
      <c r="N51" s="56">
        <v>16.18752</v>
      </c>
      <c r="O51" s="56">
        <v>47.648726</v>
      </c>
      <c r="P51" s="56">
        <v>40.391652</v>
      </c>
      <c r="Q51" s="56">
        <v>0</v>
      </c>
      <c r="R51" s="56">
        <v>29.735963</v>
      </c>
      <c r="S51" s="56">
        <v>25.417934</v>
      </c>
      <c r="T51" s="194">
        <v>159.381795</v>
      </c>
      <c r="U51" s="57">
        <v>655.369523</v>
      </c>
      <c r="V51" s="47"/>
      <c r="W51" s="118"/>
    </row>
    <row r="52" spans="1:23" s="48" customFormat="1" ht="15" customHeight="1" thickBot="1">
      <c r="A52" s="215"/>
      <c r="B52" s="49"/>
      <c r="C52" s="50" t="s">
        <v>4</v>
      </c>
      <c r="D52" s="51" t="s">
        <v>5</v>
      </c>
      <c r="E52" s="52" t="s">
        <v>9</v>
      </c>
      <c r="F52" s="53"/>
      <c r="G52" s="56">
        <v>31.257396</v>
      </c>
      <c r="H52" s="56">
        <v>173.902564</v>
      </c>
      <c r="I52" s="56">
        <v>62.158471</v>
      </c>
      <c r="J52" s="56">
        <v>23.503406</v>
      </c>
      <c r="K52" s="56">
        <v>78.861554</v>
      </c>
      <c r="L52" s="56">
        <v>78.25746</v>
      </c>
      <c r="M52" s="194">
        <v>447.940851</v>
      </c>
      <c r="N52" s="56">
        <v>15.259614</v>
      </c>
      <c r="O52" s="56">
        <v>49.091092</v>
      </c>
      <c r="P52" s="56">
        <v>35.515054</v>
      </c>
      <c r="Q52" s="56">
        <v>0</v>
      </c>
      <c r="R52" s="56">
        <v>37.818031</v>
      </c>
      <c r="S52" s="56">
        <v>33.451719</v>
      </c>
      <c r="T52" s="194">
        <v>171.13551</v>
      </c>
      <c r="U52" s="57">
        <v>619.076361</v>
      </c>
      <c r="V52" s="47"/>
      <c r="W52" s="118"/>
    </row>
    <row r="53" spans="1:23" s="48" customFormat="1" ht="22.5" customHeight="1" thickBot="1">
      <c r="A53" s="215"/>
      <c r="B53" s="49">
        <v>2011</v>
      </c>
      <c r="C53" s="50" t="s">
        <v>1</v>
      </c>
      <c r="D53" s="51" t="s">
        <v>5</v>
      </c>
      <c r="E53" s="52" t="s">
        <v>6</v>
      </c>
      <c r="F53" s="53"/>
      <c r="G53" s="56">
        <v>49.023503</v>
      </c>
      <c r="H53" s="56">
        <v>126.078094</v>
      </c>
      <c r="I53" s="56">
        <v>65.200125</v>
      </c>
      <c r="J53" s="56">
        <v>19.639927</v>
      </c>
      <c r="K53" s="56">
        <v>100.994491</v>
      </c>
      <c r="L53" s="56">
        <v>76.383869</v>
      </c>
      <c r="M53" s="194">
        <v>437.320009</v>
      </c>
      <c r="N53" s="56">
        <v>14.206297</v>
      </c>
      <c r="O53" s="56">
        <v>32.929768</v>
      </c>
      <c r="P53" s="56">
        <v>40.792557</v>
      </c>
      <c r="Q53" s="56">
        <v>0</v>
      </c>
      <c r="R53" s="56">
        <v>39.50856</v>
      </c>
      <c r="S53" s="56">
        <v>34.243132</v>
      </c>
      <c r="T53" s="194">
        <v>161.680314</v>
      </c>
      <c r="U53" s="57">
        <v>599.000323</v>
      </c>
      <c r="V53" s="47"/>
      <c r="W53" s="118"/>
    </row>
    <row r="54" spans="1:23" s="48" customFormat="1" ht="15" customHeight="1" thickBot="1">
      <c r="A54" s="215"/>
      <c r="B54" s="49"/>
      <c r="C54" s="50" t="s">
        <v>2</v>
      </c>
      <c r="D54" s="51" t="s">
        <v>5</v>
      </c>
      <c r="E54" s="52" t="s">
        <v>7</v>
      </c>
      <c r="F54" s="53"/>
      <c r="G54" s="56">
        <v>47.053219</v>
      </c>
      <c r="H54" s="56">
        <v>119.965831</v>
      </c>
      <c r="I54" s="56">
        <v>64.763917</v>
      </c>
      <c r="J54" s="56">
        <v>19.52455</v>
      </c>
      <c r="K54" s="56">
        <v>76.264251</v>
      </c>
      <c r="L54" s="56">
        <v>62.469549</v>
      </c>
      <c r="M54" s="194">
        <v>390.041317</v>
      </c>
      <c r="N54" s="56">
        <v>13.863956</v>
      </c>
      <c r="O54" s="56">
        <v>41.056914</v>
      </c>
      <c r="P54" s="56">
        <v>42.239902</v>
      </c>
      <c r="Q54" s="56">
        <v>0</v>
      </c>
      <c r="R54" s="56">
        <v>33.205614</v>
      </c>
      <c r="S54" s="56">
        <v>39.066648</v>
      </c>
      <c r="T54" s="194">
        <v>169.433034</v>
      </c>
      <c r="U54" s="57">
        <v>559.474351</v>
      </c>
      <c r="V54" s="47"/>
      <c r="W54" s="118"/>
    </row>
    <row r="55" spans="1:23" s="48" customFormat="1" ht="15" customHeight="1" thickBot="1">
      <c r="A55" s="215"/>
      <c r="B55" s="49"/>
      <c r="C55" s="50" t="s">
        <v>3</v>
      </c>
      <c r="D55" s="51" t="s">
        <v>5</v>
      </c>
      <c r="E55" s="52" t="s">
        <v>8</v>
      </c>
      <c r="F55" s="53"/>
      <c r="G55" s="56">
        <v>46.073328</v>
      </c>
      <c r="H55" s="56">
        <v>106.357842</v>
      </c>
      <c r="I55" s="56">
        <v>80.989304</v>
      </c>
      <c r="J55" s="56">
        <v>25.895728</v>
      </c>
      <c r="K55" s="56">
        <v>68.63863</v>
      </c>
      <c r="L55" s="56">
        <v>73.715675</v>
      </c>
      <c r="M55" s="194">
        <v>401.670507</v>
      </c>
      <c r="N55" s="56">
        <v>15.973361</v>
      </c>
      <c r="O55" s="56">
        <v>42.10062</v>
      </c>
      <c r="P55" s="56">
        <v>42.745443</v>
      </c>
      <c r="Q55" s="56">
        <v>0</v>
      </c>
      <c r="R55" s="56">
        <v>34.771451</v>
      </c>
      <c r="S55" s="56">
        <v>40.273881</v>
      </c>
      <c r="T55" s="194">
        <v>175.864756</v>
      </c>
      <c r="U55" s="57">
        <v>577.535263</v>
      </c>
      <c r="V55" s="47"/>
      <c r="W55" s="118"/>
    </row>
    <row r="56" spans="1:23" s="48" customFormat="1" ht="15" customHeight="1" thickBot="1">
      <c r="A56" s="215"/>
      <c r="B56" s="49"/>
      <c r="C56" s="50" t="s">
        <v>4</v>
      </c>
      <c r="D56" s="51" t="s">
        <v>5</v>
      </c>
      <c r="E56" s="52" t="s">
        <v>9</v>
      </c>
      <c r="F56" s="53"/>
      <c r="G56" s="56">
        <v>61.348769</v>
      </c>
      <c r="H56" s="56">
        <v>97.596349</v>
      </c>
      <c r="I56" s="56">
        <v>76.656411</v>
      </c>
      <c r="J56" s="56">
        <v>32.163592</v>
      </c>
      <c r="K56" s="56">
        <v>78.107996</v>
      </c>
      <c r="L56" s="56">
        <v>64.050811</v>
      </c>
      <c r="M56" s="194">
        <v>409.923928</v>
      </c>
      <c r="N56" s="56">
        <v>17.346581</v>
      </c>
      <c r="O56" s="56">
        <v>49.710271</v>
      </c>
      <c r="P56" s="56">
        <v>39.271674</v>
      </c>
      <c r="Q56" s="56">
        <v>0</v>
      </c>
      <c r="R56" s="56">
        <v>33.099557</v>
      </c>
      <c r="S56" s="56">
        <v>39.219301</v>
      </c>
      <c r="T56" s="194">
        <v>178.647384</v>
      </c>
      <c r="U56" s="57">
        <v>588.571312</v>
      </c>
      <c r="V56" s="47"/>
      <c r="W56" s="118"/>
    </row>
    <row r="57" spans="1:23" s="48" customFormat="1" ht="22.5" customHeight="1" thickBot="1">
      <c r="A57" s="215"/>
      <c r="B57" s="49">
        <v>2012</v>
      </c>
      <c r="C57" s="50" t="s">
        <v>1</v>
      </c>
      <c r="D57" s="51" t="s">
        <v>5</v>
      </c>
      <c r="E57" s="52" t="s">
        <v>6</v>
      </c>
      <c r="F57" s="53"/>
      <c r="G57" s="56">
        <v>55.90596</v>
      </c>
      <c r="H57" s="56">
        <v>99.29953</v>
      </c>
      <c r="I57" s="56">
        <v>115.468347</v>
      </c>
      <c r="J57" s="56">
        <v>38.707286</v>
      </c>
      <c r="K57" s="56">
        <v>98.944803</v>
      </c>
      <c r="L57" s="56">
        <v>49.399331</v>
      </c>
      <c r="M57" s="194">
        <v>457.725257</v>
      </c>
      <c r="N57" s="56">
        <v>15.244509</v>
      </c>
      <c r="O57" s="56">
        <v>32.250487</v>
      </c>
      <c r="P57" s="56">
        <v>40.408348</v>
      </c>
      <c r="Q57" s="56">
        <v>0</v>
      </c>
      <c r="R57" s="56">
        <v>48.483353</v>
      </c>
      <c r="S57" s="56">
        <v>38.450627</v>
      </c>
      <c r="T57" s="194">
        <v>174.837324</v>
      </c>
      <c r="U57" s="57">
        <v>632.562581</v>
      </c>
      <c r="V57" s="47"/>
      <c r="W57" s="118"/>
    </row>
    <row r="58" spans="1:23" s="48" customFormat="1" ht="15" customHeight="1" thickBot="1">
      <c r="A58" s="215"/>
      <c r="B58" s="49"/>
      <c r="C58" s="50" t="s">
        <v>2</v>
      </c>
      <c r="D58" s="51" t="s">
        <v>5</v>
      </c>
      <c r="E58" s="52" t="s">
        <v>7</v>
      </c>
      <c r="F58" s="53"/>
      <c r="G58" s="56">
        <v>59.440405</v>
      </c>
      <c r="H58" s="56">
        <v>79.889839</v>
      </c>
      <c r="I58" s="56">
        <v>86.499612</v>
      </c>
      <c r="J58" s="56">
        <v>27.933958</v>
      </c>
      <c r="K58" s="56">
        <v>94.854771</v>
      </c>
      <c r="L58" s="56">
        <v>50.263622</v>
      </c>
      <c r="M58" s="194">
        <v>398.882207</v>
      </c>
      <c r="N58" s="56">
        <v>15.297174</v>
      </c>
      <c r="O58" s="56">
        <v>31.67655</v>
      </c>
      <c r="P58" s="56">
        <v>33.49085</v>
      </c>
      <c r="Q58" s="56">
        <v>0</v>
      </c>
      <c r="R58" s="56">
        <v>47.710699</v>
      </c>
      <c r="S58" s="56">
        <v>33.438541</v>
      </c>
      <c r="T58" s="194">
        <v>161.613814</v>
      </c>
      <c r="U58" s="57">
        <v>560.496021</v>
      </c>
      <c r="V58" s="47"/>
      <c r="W58" s="118"/>
    </row>
    <row r="59" spans="1:23" s="48" customFormat="1" ht="15" customHeight="1" thickBot="1">
      <c r="A59" s="215"/>
      <c r="B59" s="49"/>
      <c r="C59" s="50" t="s">
        <v>3</v>
      </c>
      <c r="D59" s="51" t="s">
        <v>5</v>
      </c>
      <c r="E59" s="52" t="s">
        <v>8</v>
      </c>
      <c r="F59" s="53"/>
      <c r="G59" s="56">
        <v>59.16495</v>
      </c>
      <c r="H59" s="56">
        <v>74.607777</v>
      </c>
      <c r="I59" s="56">
        <v>87.790532</v>
      </c>
      <c r="J59" s="56">
        <v>25.310733</v>
      </c>
      <c r="K59" s="56">
        <v>70.57989</v>
      </c>
      <c r="L59" s="56">
        <v>63.186826</v>
      </c>
      <c r="M59" s="194">
        <v>380.640708</v>
      </c>
      <c r="N59" s="56">
        <v>15.090503</v>
      </c>
      <c r="O59" s="56">
        <v>39.588436</v>
      </c>
      <c r="P59" s="56">
        <v>37.601245</v>
      </c>
      <c r="Q59" s="56">
        <v>0</v>
      </c>
      <c r="R59" s="56">
        <v>40.24986</v>
      </c>
      <c r="S59" s="56">
        <v>28.772738</v>
      </c>
      <c r="T59" s="194">
        <v>161.302782</v>
      </c>
      <c r="U59" s="57">
        <v>541.94349</v>
      </c>
      <c r="V59" s="47"/>
      <c r="W59" s="118"/>
    </row>
    <row r="60" spans="1:23" s="48" customFormat="1" ht="15" customHeight="1" thickBot="1">
      <c r="A60" s="215"/>
      <c r="B60" s="49"/>
      <c r="C60" s="50" t="s">
        <v>4</v>
      </c>
      <c r="D60" s="51" t="s">
        <v>5</v>
      </c>
      <c r="E60" s="52" t="s">
        <v>9</v>
      </c>
      <c r="F60" s="53"/>
      <c r="G60" s="56">
        <v>58.158444</v>
      </c>
      <c r="H60" s="56">
        <v>78.635351</v>
      </c>
      <c r="I60" s="56">
        <v>86.029171</v>
      </c>
      <c r="J60" s="56">
        <v>20.656851</v>
      </c>
      <c r="K60" s="56">
        <v>70.673889</v>
      </c>
      <c r="L60" s="56">
        <v>62.131789</v>
      </c>
      <c r="M60" s="194">
        <v>376.285495</v>
      </c>
      <c r="N60" s="56">
        <v>19.516113</v>
      </c>
      <c r="O60" s="56">
        <v>44.538212</v>
      </c>
      <c r="P60" s="56">
        <v>40.331732</v>
      </c>
      <c r="Q60" s="56">
        <v>0</v>
      </c>
      <c r="R60" s="56">
        <v>38.617752</v>
      </c>
      <c r="S60" s="56">
        <v>25.745959</v>
      </c>
      <c r="T60" s="194">
        <v>168.749768</v>
      </c>
      <c r="U60" s="57">
        <v>545.035263</v>
      </c>
      <c r="V60" s="47"/>
      <c r="W60" s="118"/>
    </row>
    <row r="61" spans="1:23" s="48" customFormat="1" ht="3.75" customHeight="1" thickBot="1">
      <c r="A61" s="215"/>
      <c r="B61" s="49"/>
      <c r="C61" s="50"/>
      <c r="D61" s="51"/>
      <c r="E61" s="52"/>
      <c r="F61" s="53"/>
      <c r="G61" s="56"/>
      <c r="H61" s="56"/>
      <c r="I61" s="56"/>
      <c r="J61" s="56"/>
      <c r="K61" s="56"/>
      <c r="L61" s="56"/>
      <c r="M61" s="194"/>
      <c r="N61" s="56"/>
      <c r="O61" s="56"/>
      <c r="P61" s="56"/>
      <c r="Q61" s="56"/>
      <c r="R61" s="56"/>
      <c r="S61" s="56"/>
      <c r="T61" s="194"/>
      <c r="U61" s="57"/>
      <c r="V61" s="47"/>
      <c r="W61" s="118"/>
    </row>
    <row r="62" spans="1:23" s="48" customFormat="1" ht="22.5" customHeight="1" thickBot="1">
      <c r="A62" s="215"/>
      <c r="B62" s="49">
        <v>2013</v>
      </c>
      <c r="C62" s="50" t="s">
        <v>1</v>
      </c>
      <c r="D62" s="51" t="s">
        <v>5</v>
      </c>
      <c r="E62" s="52" t="s">
        <v>6</v>
      </c>
      <c r="F62" s="53"/>
      <c r="G62" s="56">
        <v>36.608827</v>
      </c>
      <c r="H62" s="56">
        <v>87.869836</v>
      </c>
      <c r="I62" s="56">
        <v>54.544362</v>
      </c>
      <c r="J62" s="56">
        <v>44.074712</v>
      </c>
      <c r="K62" s="56">
        <v>63.715834</v>
      </c>
      <c r="L62" s="56">
        <v>45.241912</v>
      </c>
      <c r="M62" s="194">
        <v>332.055483</v>
      </c>
      <c r="N62" s="56">
        <v>32.026266</v>
      </c>
      <c r="O62" s="56">
        <v>40.694704</v>
      </c>
      <c r="P62" s="56">
        <v>52.642674</v>
      </c>
      <c r="Q62" s="56">
        <v>8.576834</v>
      </c>
      <c r="R62" s="56">
        <v>55.111345</v>
      </c>
      <c r="S62" s="56">
        <v>36.686339</v>
      </c>
      <c r="T62" s="194">
        <v>225.738162</v>
      </c>
      <c r="U62" s="57">
        <v>557.793645</v>
      </c>
      <c r="V62" s="47"/>
      <c r="W62" s="118"/>
    </row>
    <row r="63" spans="1:23" s="48" customFormat="1" ht="15" customHeight="1" thickBot="1">
      <c r="A63" s="215"/>
      <c r="B63" s="49"/>
      <c r="C63" s="50" t="s">
        <v>2</v>
      </c>
      <c r="D63" s="51" t="s">
        <v>5</v>
      </c>
      <c r="E63" s="52" t="s">
        <v>7</v>
      </c>
      <c r="F63" s="53"/>
      <c r="G63" s="56">
        <v>33.198706</v>
      </c>
      <c r="H63" s="56">
        <v>91.090688</v>
      </c>
      <c r="I63" s="56">
        <v>45.843849</v>
      </c>
      <c r="J63" s="56">
        <v>34.521426</v>
      </c>
      <c r="K63" s="56">
        <v>58.306073</v>
      </c>
      <c r="L63" s="56">
        <v>44.44195</v>
      </c>
      <c r="M63" s="194">
        <v>307.402692</v>
      </c>
      <c r="N63" s="56">
        <v>28.148011</v>
      </c>
      <c r="O63" s="56">
        <v>39.75232</v>
      </c>
      <c r="P63" s="56">
        <v>48.209799</v>
      </c>
      <c r="Q63" s="56">
        <v>16.23313</v>
      </c>
      <c r="R63" s="56">
        <v>45.284399</v>
      </c>
      <c r="S63" s="56">
        <v>44.461708</v>
      </c>
      <c r="T63" s="194">
        <v>222.089367</v>
      </c>
      <c r="U63" s="57">
        <v>529.492059</v>
      </c>
      <c r="V63" s="47"/>
      <c r="W63" s="118"/>
    </row>
    <row r="64" spans="1:26" s="48" customFormat="1" ht="15" customHeight="1" thickBot="1">
      <c r="A64" s="215"/>
      <c r="B64" s="49"/>
      <c r="C64" s="50" t="s">
        <v>3</v>
      </c>
      <c r="D64" s="51" t="s">
        <v>5</v>
      </c>
      <c r="E64" s="52" t="s">
        <v>8</v>
      </c>
      <c r="F64" s="53"/>
      <c r="G64" s="56">
        <v>34.20765</v>
      </c>
      <c r="H64" s="56">
        <v>90.210766</v>
      </c>
      <c r="I64" s="56">
        <v>48.068637</v>
      </c>
      <c r="J64" s="56">
        <v>40.905394</v>
      </c>
      <c r="K64" s="56">
        <v>53.315562</v>
      </c>
      <c r="L64" s="56">
        <v>52.942904</v>
      </c>
      <c r="M64" s="194">
        <v>319.650913</v>
      </c>
      <c r="N64" s="56">
        <v>27.156761</v>
      </c>
      <c r="O64" s="56">
        <v>38.268078</v>
      </c>
      <c r="P64" s="56">
        <v>46.829685</v>
      </c>
      <c r="Q64" s="56">
        <v>10.197039</v>
      </c>
      <c r="R64" s="56">
        <v>51.403405</v>
      </c>
      <c r="S64" s="56">
        <v>48.885672</v>
      </c>
      <c r="T64" s="194">
        <v>222.74064</v>
      </c>
      <c r="U64" s="57">
        <v>542.391553</v>
      </c>
      <c r="V64" s="47"/>
      <c r="W64" s="118"/>
      <c r="Z64" s="48" t="s">
        <v>23</v>
      </c>
    </row>
    <row r="65" spans="1:23" s="48" customFormat="1" ht="15" customHeight="1" thickBot="1">
      <c r="A65" s="215"/>
      <c r="B65" s="49"/>
      <c r="C65" s="50" t="s">
        <v>4</v>
      </c>
      <c r="D65" s="51" t="s">
        <v>5</v>
      </c>
      <c r="E65" s="52" t="s">
        <v>9</v>
      </c>
      <c r="F65" s="53"/>
      <c r="G65" s="56">
        <v>26.948158</v>
      </c>
      <c r="H65" s="56">
        <v>89.806844</v>
      </c>
      <c r="I65" s="56">
        <v>45.950809</v>
      </c>
      <c r="J65" s="56">
        <v>53.065521</v>
      </c>
      <c r="K65" s="56">
        <v>43.024614</v>
      </c>
      <c r="L65" s="56">
        <v>47.826625</v>
      </c>
      <c r="M65" s="194">
        <v>306.622571</v>
      </c>
      <c r="N65" s="56">
        <v>29.418151</v>
      </c>
      <c r="O65" s="56">
        <v>39.662241</v>
      </c>
      <c r="P65" s="56">
        <v>43.86316</v>
      </c>
      <c r="Q65" s="56">
        <v>10.618809</v>
      </c>
      <c r="R65" s="56">
        <v>46.90329</v>
      </c>
      <c r="S65" s="56">
        <v>44.215666</v>
      </c>
      <c r="T65" s="194">
        <v>214.681317</v>
      </c>
      <c r="U65" s="57">
        <v>521.303888</v>
      </c>
      <c r="V65" s="47"/>
      <c r="W65" s="118"/>
    </row>
    <row r="66" spans="1:23" s="48" customFormat="1" ht="22.5" customHeight="1" thickBot="1">
      <c r="A66" s="215"/>
      <c r="B66" s="49">
        <v>2014</v>
      </c>
      <c r="C66" s="50" t="s">
        <v>1</v>
      </c>
      <c r="D66" s="51" t="s">
        <v>5</v>
      </c>
      <c r="E66" s="52" t="s">
        <v>6</v>
      </c>
      <c r="F66" s="53"/>
      <c r="G66" s="56">
        <v>26.141639</v>
      </c>
      <c r="H66" s="56">
        <v>87.887721</v>
      </c>
      <c r="I66" s="56">
        <v>51.971234</v>
      </c>
      <c r="J66" s="56">
        <v>38.82295</v>
      </c>
      <c r="K66" s="56">
        <v>58.868456</v>
      </c>
      <c r="L66" s="56">
        <v>51.24225</v>
      </c>
      <c r="M66" s="194">
        <v>314.93425</v>
      </c>
      <c r="N66" s="56">
        <v>31.563281</v>
      </c>
      <c r="O66" s="56">
        <v>40.552259</v>
      </c>
      <c r="P66" s="56">
        <v>49.291154</v>
      </c>
      <c r="Q66" s="56">
        <v>12.24519</v>
      </c>
      <c r="R66" s="56">
        <v>55.208543</v>
      </c>
      <c r="S66" s="56">
        <v>46.258167</v>
      </c>
      <c r="T66" s="194">
        <v>235.118594</v>
      </c>
      <c r="U66" s="57">
        <v>550.052844</v>
      </c>
      <c r="V66" s="47"/>
      <c r="W66" s="118"/>
    </row>
    <row r="67" spans="1:23" s="48" customFormat="1" ht="15" customHeight="1" thickBot="1">
      <c r="A67" s="215"/>
      <c r="B67" s="49"/>
      <c r="C67" s="50" t="s">
        <v>2</v>
      </c>
      <c r="D67" s="51" t="s">
        <v>5</v>
      </c>
      <c r="E67" s="52" t="s">
        <v>7</v>
      </c>
      <c r="F67" s="53"/>
      <c r="G67" s="56">
        <v>26.502037</v>
      </c>
      <c r="H67" s="56">
        <v>91.077356</v>
      </c>
      <c r="I67" s="56">
        <v>45.762763</v>
      </c>
      <c r="J67" s="56">
        <v>39.481627</v>
      </c>
      <c r="K67" s="56">
        <v>64.39202</v>
      </c>
      <c r="L67" s="56">
        <v>58.011213</v>
      </c>
      <c r="M67" s="194">
        <v>325.227016</v>
      </c>
      <c r="N67" s="56">
        <v>31.875035</v>
      </c>
      <c r="O67" s="56">
        <v>41.802283</v>
      </c>
      <c r="P67" s="56">
        <v>45.544022</v>
      </c>
      <c r="Q67" s="56">
        <v>10.928934</v>
      </c>
      <c r="R67" s="56">
        <v>44.342017</v>
      </c>
      <c r="S67" s="56">
        <v>46.52745</v>
      </c>
      <c r="T67" s="194">
        <v>221.019741</v>
      </c>
      <c r="U67" s="57">
        <v>546.246757</v>
      </c>
      <c r="V67" s="47"/>
      <c r="W67" s="118"/>
    </row>
    <row r="68" spans="1:23" s="48" customFormat="1" ht="15" customHeight="1" thickBot="1">
      <c r="A68" s="215"/>
      <c r="B68" s="49"/>
      <c r="C68" s="50" t="s">
        <v>3</v>
      </c>
      <c r="D68" s="51" t="s">
        <v>5</v>
      </c>
      <c r="E68" s="52" t="s">
        <v>8</v>
      </c>
      <c r="F68" s="53"/>
      <c r="G68" s="56">
        <v>20.26717</v>
      </c>
      <c r="H68" s="56">
        <v>93.143985</v>
      </c>
      <c r="I68" s="56">
        <v>51.700134</v>
      </c>
      <c r="J68" s="56">
        <v>36.36704</v>
      </c>
      <c r="K68" s="56">
        <v>78.623531</v>
      </c>
      <c r="L68" s="56">
        <v>61.163555</v>
      </c>
      <c r="M68" s="194">
        <v>341.265415</v>
      </c>
      <c r="N68" s="56">
        <v>35.795014</v>
      </c>
      <c r="O68" s="56">
        <v>39.382906</v>
      </c>
      <c r="P68" s="56">
        <v>38.170267</v>
      </c>
      <c r="Q68" s="56">
        <v>10.614327</v>
      </c>
      <c r="R68" s="56">
        <v>45.876667</v>
      </c>
      <c r="S68" s="56">
        <v>48.552466</v>
      </c>
      <c r="T68" s="194">
        <v>218.391647</v>
      </c>
      <c r="U68" s="57">
        <v>559.657062</v>
      </c>
      <c r="V68" s="47"/>
      <c r="W68" s="118"/>
    </row>
    <row r="69" spans="1:23" s="48" customFormat="1" ht="15" customHeight="1" thickBot="1">
      <c r="A69" s="215"/>
      <c r="B69" s="49"/>
      <c r="C69" s="50" t="s">
        <v>4</v>
      </c>
      <c r="D69" s="51" t="s">
        <v>5</v>
      </c>
      <c r="E69" s="52" t="s">
        <v>9</v>
      </c>
      <c r="F69" s="53"/>
      <c r="G69" s="56">
        <v>19.473577</v>
      </c>
      <c r="H69" s="56">
        <v>104.727521</v>
      </c>
      <c r="I69" s="56">
        <v>52.062888</v>
      </c>
      <c r="J69" s="56">
        <v>36.528801</v>
      </c>
      <c r="K69" s="56">
        <v>85.134745</v>
      </c>
      <c r="L69" s="56">
        <v>64.382104</v>
      </c>
      <c r="M69" s="194">
        <v>362.309636</v>
      </c>
      <c r="N69" s="56">
        <v>40.220306</v>
      </c>
      <c r="O69" s="56">
        <v>49.182202</v>
      </c>
      <c r="P69" s="56">
        <v>39.346188</v>
      </c>
      <c r="Q69" s="56">
        <v>13.094096</v>
      </c>
      <c r="R69" s="56">
        <v>40.243905</v>
      </c>
      <c r="S69" s="56">
        <v>42.801686</v>
      </c>
      <c r="T69" s="194">
        <v>224.888383</v>
      </c>
      <c r="U69" s="57">
        <v>587.198019</v>
      </c>
      <c r="V69" s="47"/>
      <c r="W69" s="118"/>
    </row>
    <row r="70" spans="1:23" s="48" customFormat="1" ht="22.5" customHeight="1" thickBot="1">
      <c r="A70" s="215"/>
      <c r="B70" s="49">
        <v>2015</v>
      </c>
      <c r="C70" s="50" t="s">
        <v>1</v>
      </c>
      <c r="D70" s="51" t="s">
        <v>5</v>
      </c>
      <c r="E70" s="52" t="s">
        <v>6</v>
      </c>
      <c r="F70" s="53"/>
      <c r="G70" s="56">
        <v>19.872195</v>
      </c>
      <c r="H70" s="56">
        <v>101.530923</v>
      </c>
      <c r="I70" s="56">
        <v>68.339146</v>
      </c>
      <c r="J70" s="56">
        <v>39.478868</v>
      </c>
      <c r="K70" s="56">
        <v>114.148501</v>
      </c>
      <c r="L70" s="56">
        <v>67.806594</v>
      </c>
      <c r="M70" s="194">
        <v>411.176227</v>
      </c>
      <c r="N70" s="56">
        <v>39.077151</v>
      </c>
      <c r="O70" s="56">
        <v>41.844227</v>
      </c>
      <c r="P70" s="56">
        <v>43.433284</v>
      </c>
      <c r="Q70" s="56">
        <v>12.817822</v>
      </c>
      <c r="R70" s="56">
        <v>51.324562</v>
      </c>
      <c r="S70" s="56">
        <v>50.769397</v>
      </c>
      <c r="T70" s="194">
        <v>239.266443</v>
      </c>
      <c r="U70" s="57">
        <v>650.44267</v>
      </c>
      <c r="V70" s="47"/>
      <c r="W70" s="118"/>
    </row>
    <row r="71" spans="1:23" s="48" customFormat="1" ht="15" customHeight="1" thickBot="1">
      <c r="A71" s="215"/>
      <c r="B71" s="49"/>
      <c r="C71" s="50" t="s">
        <v>2</v>
      </c>
      <c r="D71" s="51" t="s">
        <v>5</v>
      </c>
      <c r="E71" s="52" t="s">
        <v>7</v>
      </c>
      <c r="F71" s="53"/>
      <c r="G71" s="56">
        <v>31.571573</v>
      </c>
      <c r="H71" s="56">
        <v>112.024018</v>
      </c>
      <c r="I71" s="56">
        <v>51.427175</v>
      </c>
      <c r="J71" s="56">
        <v>39.295279</v>
      </c>
      <c r="K71" s="56">
        <v>123.274513</v>
      </c>
      <c r="L71" s="56">
        <v>63.730623</v>
      </c>
      <c r="M71" s="194">
        <v>421.323181</v>
      </c>
      <c r="N71" s="56">
        <v>40.548983</v>
      </c>
      <c r="O71" s="56">
        <v>41.886368</v>
      </c>
      <c r="P71" s="56">
        <v>36.353084</v>
      </c>
      <c r="Q71" s="56">
        <v>18.717954</v>
      </c>
      <c r="R71" s="56">
        <v>42.653248</v>
      </c>
      <c r="S71" s="56">
        <v>47.593737</v>
      </c>
      <c r="T71" s="194">
        <v>227.753374</v>
      </c>
      <c r="U71" s="57">
        <v>649.076555</v>
      </c>
      <c r="V71" s="47"/>
      <c r="W71" s="118"/>
    </row>
    <row r="72" spans="1:23" s="48" customFormat="1" ht="15" customHeight="1" thickBot="1">
      <c r="A72" s="215"/>
      <c r="B72" s="49"/>
      <c r="C72" s="50" t="s">
        <v>3</v>
      </c>
      <c r="D72" s="51" t="s">
        <v>5</v>
      </c>
      <c r="E72" s="52" t="s">
        <v>8</v>
      </c>
      <c r="F72" s="53"/>
      <c r="G72" s="56">
        <v>29.973206</v>
      </c>
      <c r="H72" s="56">
        <v>113.56884</v>
      </c>
      <c r="I72" s="56">
        <v>39.873524</v>
      </c>
      <c r="J72" s="56">
        <v>44.844326</v>
      </c>
      <c r="K72" s="56">
        <v>114.122063</v>
      </c>
      <c r="L72" s="56">
        <v>62.044855</v>
      </c>
      <c r="M72" s="194">
        <v>404.426814</v>
      </c>
      <c r="N72" s="56">
        <v>35.888639</v>
      </c>
      <c r="O72" s="56">
        <v>41.534056</v>
      </c>
      <c r="P72" s="56">
        <v>37.887853</v>
      </c>
      <c r="Q72" s="56">
        <v>17.724572</v>
      </c>
      <c r="R72" s="56">
        <v>40.221052</v>
      </c>
      <c r="S72" s="56">
        <v>48.439141</v>
      </c>
      <c r="T72" s="194">
        <v>221.695313</v>
      </c>
      <c r="U72" s="57">
        <v>626.122127</v>
      </c>
      <c r="V72" s="47"/>
      <c r="W72" s="118"/>
    </row>
    <row r="73" spans="1:23" s="48" customFormat="1" ht="15" customHeight="1" thickBot="1">
      <c r="A73" s="215"/>
      <c r="B73" s="49"/>
      <c r="C73" s="50" t="s">
        <v>4</v>
      </c>
      <c r="D73" s="51" t="s">
        <v>5</v>
      </c>
      <c r="E73" s="52" t="s">
        <v>9</v>
      </c>
      <c r="F73" s="53"/>
      <c r="G73" s="56">
        <v>34.927314</v>
      </c>
      <c r="H73" s="56">
        <v>118.381765</v>
      </c>
      <c r="I73" s="56">
        <v>34.23196</v>
      </c>
      <c r="J73" s="56">
        <v>74.458757</v>
      </c>
      <c r="K73" s="56">
        <v>112.24232</v>
      </c>
      <c r="L73" s="56">
        <v>60.995728</v>
      </c>
      <c r="M73" s="194">
        <v>435.237844</v>
      </c>
      <c r="N73" s="56">
        <v>36.527662</v>
      </c>
      <c r="O73" s="56">
        <v>47.750961</v>
      </c>
      <c r="P73" s="56">
        <v>30.329441</v>
      </c>
      <c r="Q73" s="56">
        <v>11.209119</v>
      </c>
      <c r="R73" s="56">
        <v>36.135438</v>
      </c>
      <c r="S73" s="56">
        <v>50.418814</v>
      </c>
      <c r="T73" s="194">
        <v>212.371435</v>
      </c>
      <c r="U73" s="57">
        <v>647.609279</v>
      </c>
      <c r="V73" s="47"/>
      <c r="W73" s="118"/>
    </row>
    <row r="74" spans="1:23" s="48" customFormat="1" ht="22.5" customHeight="1" thickBot="1">
      <c r="A74" s="215"/>
      <c r="B74" s="49">
        <v>2016</v>
      </c>
      <c r="C74" s="50" t="s">
        <v>1</v>
      </c>
      <c r="D74" s="51" t="s">
        <v>5</v>
      </c>
      <c r="E74" s="52" t="s">
        <v>6</v>
      </c>
      <c r="F74" s="53"/>
      <c r="G74" s="56">
        <v>31.361628</v>
      </c>
      <c r="H74" s="56">
        <v>111.848866</v>
      </c>
      <c r="I74" s="56">
        <v>31.120946</v>
      </c>
      <c r="J74" s="56">
        <v>70.951713</v>
      </c>
      <c r="K74" s="56">
        <v>104.418169</v>
      </c>
      <c r="L74" s="56">
        <v>60.508958</v>
      </c>
      <c r="M74" s="194">
        <v>410.21028</v>
      </c>
      <c r="N74" s="56">
        <v>50.451554</v>
      </c>
      <c r="O74" s="56">
        <v>38.505456</v>
      </c>
      <c r="P74" s="56">
        <v>51.023138</v>
      </c>
      <c r="Q74" s="56">
        <v>11.589814</v>
      </c>
      <c r="R74" s="56">
        <v>47.00099</v>
      </c>
      <c r="S74" s="56">
        <v>60.715426</v>
      </c>
      <c r="T74" s="194">
        <v>259.286378</v>
      </c>
      <c r="U74" s="57">
        <v>669.496658</v>
      </c>
      <c r="V74" s="47"/>
      <c r="W74" s="118"/>
    </row>
    <row r="75" spans="1:23" s="48" customFormat="1" ht="15" customHeight="1" thickBot="1">
      <c r="A75" s="215"/>
      <c r="B75" s="49"/>
      <c r="C75" s="50" t="s">
        <v>2</v>
      </c>
      <c r="D75" s="51" t="s">
        <v>5</v>
      </c>
      <c r="E75" s="52" t="s">
        <v>7</v>
      </c>
      <c r="F75" s="53"/>
      <c r="G75" s="56">
        <v>35.521339</v>
      </c>
      <c r="H75" s="56">
        <v>124.317826</v>
      </c>
      <c r="I75" s="56">
        <v>29.836749</v>
      </c>
      <c r="J75" s="56">
        <v>88.846377</v>
      </c>
      <c r="K75" s="56">
        <v>104.792156</v>
      </c>
      <c r="L75" s="56">
        <v>70.399387</v>
      </c>
      <c r="M75" s="194">
        <v>453.713834</v>
      </c>
      <c r="N75" s="56">
        <v>45.007929</v>
      </c>
      <c r="O75" s="56">
        <v>40.175039</v>
      </c>
      <c r="P75" s="56">
        <v>45.231614</v>
      </c>
      <c r="Q75" s="56">
        <v>14.548866</v>
      </c>
      <c r="R75" s="56">
        <v>36.847044</v>
      </c>
      <c r="S75" s="56">
        <v>62.325329</v>
      </c>
      <c r="T75" s="194">
        <v>244.135821</v>
      </c>
      <c r="U75" s="57">
        <v>697.849655</v>
      </c>
      <c r="V75" s="47"/>
      <c r="W75" s="118"/>
    </row>
    <row r="76" spans="1:23" s="48" customFormat="1" ht="15" customHeight="1" thickBot="1">
      <c r="A76" s="215"/>
      <c r="B76" s="49"/>
      <c r="C76" s="50" t="s">
        <v>3</v>
      </c>
      <c r="D76" s="51" t="s">
        <v>5</v>
      </c>
      <c r="E76" s="52" t="s">
        <v>8</v>
      </c>
      <c r="F76" s="53"/>
      <c r="G76" s="56">
        <v>32.346922</v>
      </c>
      <c r="H76" s="56">
        <v>124.306829</v>
      </c>
      <c r="I76" s="56">
        <v>27.880689</v>
      </c>
      <c r="J76" s="56">
        <v>90.775858</v>
      </c>
      <c r="K76" s="56">
        <v>94.688213</v>
      </c>
      <c r="L76" s="56">
        <v>77.880773</v>
      </c>
      <c r="M76" s="194">
        <v>447.879284</v>
      </c>
      <c r="N76" s="56">
        <v>37.830995</v>
      </c>
      <c r="O76" s="56">
        <v>47.211929</v>
      </c>
      <c r="P76" s="56">
        <v>42.151758</v>
      </c>
      <c r="Q76" s="56">
        <v>9.75136</v>
      </c>
      <c r="R76" s="56">
        <v>40.839236</v>
      </c>
      <c r="S76" s="56">
        <v>61.7456</v>
      </c>
      <c r="T76" s="194">
        <v>239.530878</v>
      </c>
      <c r="U76" s="57">
        <v>687.410162</v>
      </c>
      <c r="V76" s="47"/>
      <c r="W76" s="118"/>
    </row>
    <row r="77" spans="1:23" s="48" customFormat="1" ht="15" customHeight="1" thickBot="1">
      <c r="A77" s="215"/>
      <c r="B77" s="49"/>
      <c r="C77" s="50" t="s">
        <v>4</v>
      </c>
      <c r="D77" s="51" t="s">
        <v>5</v>
      </c>
      <c r="E77" s="52" t="s">
        <v>9</v>
      </c>
      <c r="F77" s="53"/>
      <c r="G77" s="56">
        <v>46.622851</v>
      </c>
      <c r="H77" s="56">
        <v>127.716255</v>
      </c>
      <c r="I77" s="56">
        <v>33.482165</v>
      </c>
      <c r="J77" s="56">
        <v>98.320184</v>
      </c>
      <c r="K77" s="56">
        <v>93.748227</v>
      </c>
      <c r="L77" s="56">
        <v>107.798664</v>
      </c>
      <c r="M77" s="194">
        <v>507.688346</v>
      </c>
      <c r="N77" s="56">
        <v>40.970221</v>
      </c>
      <c r="O77" s="56">
        <v>48.298096</v>
      </c>
      <c r="P77" s="56">
        <v>43.253592</v>
      </c>
      <c r="Q77" s="56">
        <v>8.248281</v>
      </c>
      <c r="R77" s="56">
        <v>38.934512</v>
      </c>
      <c r="S77" s="56">
        <v>56.583226</v>
      </c>
      <c r="T77" s="194">
        <v>236.287928</v>
      </c>
      <c r="U77" s="57">
        <v>743.976274</v>
      </c>
      <c r="V77" s="47"/>
      <c r="W77" s="118"/>
    </row>
    <row r="78" spans="1:23" s="48" customFormat="1" ht="22.5" customHeight="1" thickBot="1">
      <c r="A78" s="215"/>
      <c r="B78" s="49">
        <v>2017</v>
      </c>
      <c r="C78" s="50" t="s">
        <v>1</v>
      </c>
      <c r="D78" s="51" t="s">
        <v>5</v>
      </c>
      <c r="E78" s="52" t="s">
        <v>6</v>
      </c>
      <c r="F78" s="53"/>
      <c r="G78" s="56">
        <v>38.112225</v>
      </c>
      <c r="H78" s="56">
        <v>143.074981</v>
      </c>
      <c r="I78" s="56">
        <v>37.337145</v>
      </c>
      <c r="J78" s="56">
        <v>75.574566</v>
      </c>
      <c r="K78" s="56">
        <v>82.318641</v>
      </c>
      <c r="L78" s="56">
        <v>113.732994</v>
      </c>
      <c r="M78" s="194">
        <v>490.150552</v>
      </c>
      <c r="N78" s="56">
        <v>48.012175</v>
      </c>
      <c r="O78" s="56">
        <v>41.211345</v>
      </c>
      <c r="P78" s="56">
        <v>40.559057</v>
      </c>
      <c r="Q78" s="56">
        <v>9.183736</v>
      </c>
      <c r="R78" s="56">
        <v>54.2629</v>
      </c>
      <c r="S78" s="56">
        <v>63.371329</v>
      </c>
      <c r="T78" s="194">
        <v>256.600542</v>
      </c>
      <c r="U78" s="57">
        <v>746.751094</v>
      </c>
      <c r="V78" s="47"/>
      <c r="W78" s="118"/>
    </row>
    <row r="79" spans="1:23" s="48" customFormat="1" ht="15" customHeight="1" thickBot="1">
      <c r="A79" s="215"/>
      <c r="B79" s="49"/>
      <c r="C79" s="50" t="s">
        <v>2</v>
      </c>
      <c r="D79" s="51" t="s">
        <v>5</v>
      </c>
      <c r="E79" s="52" t="s">
        <v>7</v>
      </c>
      <c r="F79" s="53"/>
      <c r="G79" s="56">
        <v>40.076464</v>
      </c>
      <c r="H79" s="56">
        <v>146.465512</v>
      </c>
      <c r="I79" s="56">
        <v>23.684998</v>
      </c>
      <c r="J79" s="56">
        <v>101.802713</v>
      </c>
      <c r="K79" s="56">
        <v>87.586135</v>
      </c>
      <c r="L79" s="56">
        <v>114.473984</v>
      </c>
      <c r="M79" s="194">
        <v>514.089806</v>
      </c>
      <c r="N79" s="56">
        <v>52.871618</v>
      </c>
      <c r="O79" s="56">
        <v>43.138155</v>
      </c>
      <c r="P79" s="56">
        <v>33.710089</v>
      </c>
      <c r="Q79" s="56">
        <v>7.170221</v>
      </c>
      <c r="R79" s="56">
        <v>53.579409</v>
      </c>
      <c r="S79" s="56">
        <v>61.6015</v>
      </c>
      <c r="T79" s="194">
        <v>252.070992</v>
      </c>
      <c r="U79" s="57">
        <v>766.160798</v>
      </c>
      <c r="V79" s="47"/>
      <c r="W79" s="118"/>
    </row>
    <row r="80" spans="1:23" s="48" customFormat="1" ht="15" customHeight="1" thickBot="1">
      <c r="A80" s="215"/>
      <c r="B80" s="49"/>
      <c r="C80" s="50" t="s">
        <v>3</v>
      </c>
      <c r="D80" s="51" t="s">
        <v>5</v>
      </c>
      <c r="E80" s="52" t="s">
        <v>8</v>
      </c>
      <c r="F80" s="53"/>
      <c r="G80" s="56">
        <v>38.072832</v>
      </c>
      <c r="H80" s="56">
        <v>151.441988</v>
      </c>
      <c r="I80" s="56">
        <v>31.966455</v>
      </c>
      <c r="J80" s="56">
        <v>101.524431</v>
      </c>
      <c r="K80" s="56">
        <v>91.290275</v>
      </c>
      <c r="L80" s="56">
        <v>96.482667</v>
      </c>
      <c r="M80" s="194">
        <v>510.778648</v>
      </c>
      <c r="N80" s="56">
        <v>58.626713</v>
      </c>
      <c r="O80" s="56">
        <v>37.534637</v>
      </c>
      <c r="P80" s="56">
        <v>30.435559</v>
      </c>
      <c r="Q80" s="56">
        <v>13.128626</v>
      </c>
      <c r="R80" s="56">
        <v>58.332159</v>
      </c>
      <c r="S80" s="56">
        <v>74.67478</v>
      </c>
      <c r="T80" s="194">
        <v>272.732474</v>
      </c>
      <c r="U80" s="57">
        <v>783.511122</v>
      </c>
      <c r="V80" s="47"/>
      <c r="W80" s="118"/>
    </row>
    <row r="81" spans="1:23" s="48" customFormat="1" ht="4.5" customHeight="1" thickBot="1">
      <c r="A81" s="215"/>
      <c r="B81" s="60"/>
      <c r="C81" s="61"/>
      <c r="D81" s="62"/>
      <c r="E81" s="63"/>
      <c r="F81" s="64"/>
      <c r="G81" s="65"/>
      <c r="H81" s="65"/>
      <c r="I81" s="65"/>
      <c r="J81" s="65"/>
      <c r="K81" s="65"/>
      <c r="L81" s="65"/>
      <c r="M81" s="195"/>
      <c r="N81" s="65"/>
      <c r="O81" s="65"/>
      <c r="P81" s="65"/>
      <c r="Q81" s="65"/>
      <c r="R81" s="65"/>
      <c r="S81" s="65"/>
      <c r="T81" s="195"/>
      <c r="U81" s="66"/>
      <c r="V81" s="47"/>
      <c r="W81" s="118"/>
    </row>
    <row r="82" spans="1:23" s="69" customFormat="1" ht="2.25" customHeight="1" thickBot="1">
      <c r="A82" s="216"/>
      <c r="B82" s="52"/>
      <c r="C82" s="50"/>
      <c r="D82" s="51"/>
      <c r="E82" s="52"/>
      <c r="F82" s="67"/>
      <c r="G82" s="51"/>
      <c r="H82" s="51"/>
      <c r="I82" s="51"/>
      <c r="J82" s="51"/>
      <c r="K82" s="51"/>
      <c r="L82" s="51"/>
      <c r="M82" s="196"/>
      <c r="N82" s="51"/>
      <c r="O82" s="51"/>
      <c r="P82" s="51"/>
      <c r="Q82" s="51"/>
      <c r="R82" s="51"/>
      <c r="S82" s="51"/>
      <c r="T82" s="196"/>
      <c r="U82" s="51"/>
      <c r="V82" s="68"/>
      <c r="W82" s="118"/>
    </row>
    <row r="83" spans="1:23" s="72" customFormat="1" ht="13.5" customHeight="1" thickBot="1">
      <c r="A83" s="217"/>
      <c r="B83" s="197" t="s">
        <v>88</v>
      </c>
      <c r="C83" s="70"/>
      <c r="D83" s="70"/>
      <c r="E83" s="70"/>
      <c r="F83" s="70"/>
      <c r="G83" s="70"/>
      <c r="H83" s="70"/>
      <c r="I83" s="70"/>
      <c r="J83" s="70"/>
      <c r="K83" s="70"/>
      <c r="L83" s="70"/>
      <c r="M83" s="198"/>
      <c r="N83" s="71"/>
      <c r="O83" s="71"/>
      <c r="P83" s="71"/>
      <c r="Q83" s="71"/>
      <c r="R83" s="71"/>
      <c r="S83" s="71"/>
      <c r="T83" s="198"/>
      <c r="U83" s="71"/>
      <c r="V83" s="199"/>
      <c r="W83" s="200"/>
    </row>
    <row r="103" ht="14.25"/>
  </sheetData>
  <sheetProtection password="91A1" sheet="1"/>
  <mergeCells count="12">
    <mergeCell ref="T5:T7"/>
    <mergeCell ref="R6:S6"/>
    <mergeCell ref="B5:F7"/>
    <mergeCell ref="G5:L5"/>
    <mergeCell ref="M5:M7"/>
    <mergeCell ref="N5:S5"/>
    <mergeCell ref="U5:U7"/>
    <mergeCell ref="G6:H6"/>
    <mergeCell ref="I6:J6"/>
    <mergeCell ref="K6:L6"/>
    <mergeCell ref="N6:O6"/>
    <mergeCell ref="P6:Q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X85"/>
  <sheetViews>
    <sheetView tabSelected="1" zoomScalePageLayoutView="0" workbookViewId="0" topLeftCell="A1">
      <pane ySplit="6" topLeftCell="A56" activePane="bottomLeft" state="frozen"/>
      <selection pane="topLeft" activeCell="G38" sqref="G38"/>
      <selection pane="bottomLeft" activeCell="I79" sqref="I79"/>
    </sheetView>
  </sheetViews>
  <sheetFormatPr defaultColWidth="9.140625" defaultRowHeight="12.75"/>
  <cols>
    <col min="1" max="1" width="1.28515625" style="77" customWidth="1"/>
    <col min="2" max="2" width="6.00390625" style="100" customWidth="1"/>
    <col min="3" max="3" width="3.57421875" style="77" customWidth="1"/>
    <col min="4" max="4" width="1.57421875" style="77" customWidth="1"/>
    <col min="5" max="5" width="5.00390625" style="77" customWidth="1"/>
    <col min="6" max="6" width="2.57421875" style="77" customWidth="1"/>
    <col min="7" max="7" width="7.7109375" style="77" customWidth="1"/>
    <col min="8" max="9" width="9.140625" style="77" customWidth="1"/>
    <col min="10" max="10" width="10.00390625" style="77" customWidth="1"/>
    <col min="11" max="11" width="7.8515625" style="77" customWidth="1"/>
    <col min="12" max="12" width="10.57421875" style="77" customWidth="1"/>
    <col min="13" max="13" width="7.28125" style="77" customWidth="1"/>
    <col min="14" max="14" width="7.7109375" style="77" customWidth="1"/>
    <col min="15" max="16" width="8.421875" style="77" customWidth="1"/>
    <col min="17" max="17" width="10.421875" style="77" customWidth="1"/>
    <col min="18" max="18" width="7.28125" style="77" customWidth="1"/>
    <col min="19" max="19" width="8.140625" style="77" customWidth="1"/>
    <col min="20" max="20" width="12.421875" style="77" customWidth="1"/>
    <col min="21" max="21" width="8.28125" style="77" customWidth="1"/>
    <col min="22" max="16384" width="9.140625" style="77" customWidth="1"/>
  </cols>
  <sheetData>
    <row r="1" spans="1:22" ht="5.25" customHeight="1">
      <c r="A1" s="117"/>
      <c r="B1" s="218"/>
      <c r="C1" s="219"/>
      <c r="D1" s="219"/>
      <c r="E1" s="219"/>
      <c r="F1" s="219"/>
      <c r="G1" s="219"/>
      <c r="H1" s="219"/>
      <c r="I1" s="219"/>
      <c r="J1" s="219"/>
      <c r="K1" s="219"/>
      <c r="L1" s="219"/>
      <c r="M1" s="219"/>
      <c r="N1" s="219"/>
      <c r="O1" s="219"/>
      <c r="P1" s="219"/>
      <c r="Q1" s="219"/>
      <c r="R1" s="219"/>
      <c r="S1" s="219"/>
      <c r="T1" s="219"/>
      <c r="U1" s="219"/>
      <c r="V1" s="219"/>
    </row>
    <row r="2" spans="1:22" ht="18" customHeight="1">
      <c r="A2" s="220"/>
      <c r="B2" s="221" t="s">
        <v>89</v>
      </c>
      <c r="C2" s="222"/>
      <c r="D2" s="222"/>
      <c r="E2" s="222"/>
      <c r="F2" s="222"/>
      <c r="G2" s="223"/>
      <c r="H2" s="224"/>
      <c r="I2" s="224"/>
      <c r="J2" s="224"/>
      <c r="K2" s="225"/>
      <c r="L2" s="225"/>
      <c r="M2" s="225"/>
      <c r="N2" s="225"/>
      <c r="O2" s="225"/>
      <c r="P2" s="225"/>
      <c r="Q2" s="225"/>
      <c r="R2" s="225"/>
      <c r="S2" s="225"/>
      <c r="T2" s="225"/>
      <c r="U2" s="226"/>
      <c r="V2" s="76"/>
    </row>
    <row r="3" spans="1:22" ht="6" customHeight="1">
      <c r="A3" s="220"/>
      <c r="B3" s="227"/>
      <c r="C3" s="228"/>
      <c r="D3" s="228"/>
      <c r="E3" s="228"/>
      <c r="F3" s="228"/>
      <c r="G3" s="228"/>
      <c r="H3" s="228"/>
      <c r="I3" s="228"/>
      <c r="J3" s="228"/>
      <c r="K3" s="228"/>
      <c r="L3" s="228"/>
      <c r="M3" s="228"/>
      <c r="N3" s="228"/>
      <c r="O3" s="228"/>
      <c r="P3" s="228"/>
      <c r="Q3" s="228"/>
      <c r="R3" s="228"/>
      <c r="S3" s="228"/>
      <c r="T3" s="228"/>
      <c r="U3" s="229"/>
      <c r="V3" s="76"/>
    </row>
    <row r="4" spans="1:21" s="78" customFormat="1" ht="15">
      <c r="A4" s="230"/>
      <c r="B4" s="231" t="s">
        <v>106</v>
      </c>
      <c r="C4" s="185"/>
      <c r="D4" s="185"/>
      <c r="E4" s="185"/>
      <c r="F4" s="185"/>
      <c r="G4" s="185"/>
      <c r="H4" s="185"/>
      <c r="I4" s="185"/>
      <c r="J4" s="186"/>
      <c r="K4" s="186"/>
      <c r="L4" s="186"/>
      <c r="M4" s="232"/>
      <c r="N4" s="186"/>
      <c r="O4" s="186"/>
      <c r="P4" s="186"/>
      <c r="Q4" s="186"/>
      <c r="R4" s="186"/>
      <c r="S4" s="186"/>
      <c r="T4" s="186"/>
      <c r="U4" s="233"/>
    </row>
    <row r="5" spans="1:24" s="39" customFormat="1" ht="15" customHeight="1">
      <c r="A5" s="234"/>
      <c r="B5" s="367" t="s">
        <v>16</v>
      </c>
      <c r="C5" s="342"/>
      <c r="D5" s="342"/>
      <c r="E5" s="342"/>
      <c r="F5" s="343"/>
      <c r="G5" s="370" t="s">
        <v>62</v>
      </c>
      <c r="H5" s="371"/>
      <c r="I5" s="371"/>
      <c r="J5" s="371"/>
      <c r="K5" s="371"/>
      <c r="L5" s="372"/>
      <c r="M5" s="373" t="s">
        <v>90</v>
      </c>
      <c r="N5" s="350" t="s">
        <v>12</v>
      </c>
      <c r="O5" s="351"/>
      <c r="P5" s="351"/>
      <c r="Q5" s="351"/>
      <c r="R5" s="351"/>
      <c r="S5" s="352"/>
      <c r="T5" s="376" t="s">
        <v>91</v>
      </c>
      <c r="U5" s="360" t="s">
        <v>92</v>
      </c>
      <c r="V5" s="235"/>
      <c r="W5" s="236"/>
      <c r="X5" s="236"/>
    </row>
    <row r="6" spans="1:24" s="39" customFormat="1" ht="21" customHeight="1">
      <c r="A6" s="234"/>
      <c r="B6" s="368"/>
      <c r="C6" s="345"/>
      <c r="D6" s="345"/>
      <c r="E6" s="345"/>
      <c r="F6" s="346"/>
      <c r="G6" s="350" t="s">
        <v>13</v>
      </c>
      <c r="H6" s="352"/>
      <c r="I6" s="350" t="s">
        <v>64</v>
      </c>
      <c r="J6" s="352"/>
      <c r="K6" s="363" t="s">
        <v>15</v>
      </c>
      <c r="L6" s="364"/>
      <c r="M6" s="374"/>
      <c r="N6" s="365" t="s">
        <v>13</v>
      </c>
      <c r="O6" s="366"/>
      <c r="P6" s="365" t="s">
        <v>64</v>
      </c>
      <c r="Q6" s="366"/>
      <c r="R6" s="350" t="s">
        <v>15</v>
      </c>
      <c r="S6" s="352"/>
      <c r="T6" s="377"/>
      <c r="U6" s="361"/>
      <c r="V6" s="235"/>
      <c r="W6" s="236"/>
      <c r="X6" s="236"/>
    </row>
    <row r="7" spans="1:24" s="41" customFormat="1" ht="29.25" customHeight="1">
      <c r="A7" s="237"/>
      <c r="B7" s="369"/>
      <c r="C7" s="348"/>
      <c r="D7" s="348"/>
      <c r="E7" s="348"/>
      <c r="F7" s="349"/>
      <c r="G7" s="240" t="s">
        <v>17</v>
      </c>
      <c r="H7" s="239" t="s">
        <v>18</v>
      </c>
      <c r="I7" s="238" t="s">
        <v>17</v>
      </c>
      <c r="J7" s="238" t="s">
        <v>18</v>
      </c>
      <c r="K7" s="240" t="s">
        <v>17</v>
      </c>
      <c r="L7" s="239" t="s">
        <v>18</v>
      </c>
      <c r="M7" s="375"/>
      <c r="N7" s="240" t="s">
        <v>17</v>
      </c>
      <c r="O7" s="239" t="s">
        <v>19</v>
      </c>
      <c r="P7" s="240" t="s">
        <v>17</v>
      </c>
      <c r="Q7" s="239" t="s">
        <v>18</v>
      </c>
      <c r="R7" s="241" t="s">
        <v>20</v>
      </c>
      <c r="S7" s="242" t="s">
        <v>19</v>
      </c>
      <c r="T7" s="378"/>
      <c r="U7" s="362"/>
      <c r="V7" s="243"/>
      <c r="W7" s="244"/>
      <c r="X7" s="244"/>
    </row>
    <row r="8" spans="1:21" ht="3.75" customHeight="1">
      <c r="A8" s="245"/>
      <c r="B8" s="79"/>
      <c r="C8" s="80"/>
      <c r="D8" s="80"/>
      <c r="E8" s="80"/>
      <c r="F8" s="80"/>
      <c r="G8" s="80"/>
      <c r="H8" s="80"/>
      <c r="I8" s="80"/>
      <c r="J8" s="80"/>
      <c r="K8" s="80"/>
      <c r="L8" s="80"/>
      <c r="M8" s="80"/>
      <c r="N8" s="80"/>
      <c r="O8" s="80"/>
      <c r="P8" s="80"/>
      <c r="Q8" s="80"/>
      <c r="R8" s="80"/>
      <c r="S8" s="80"/>
      <c r="T8" s="80"/>
      <c r="U8" s="81"/>
    </row>
    <row r="9" spans="1:21" s="78" customFormat="1" ht="16.5" customHeight="1">
      <c r="A9" s="246"/>
      <c r="B9" s="82">
        <v>2000</v>
      </c>
      <c r="C9" s="50" t="s">
        <v>1</v>
      </c>
      <c r="D9" s="51" t="s">
        <v>5</v>
      </c>
      <c r="E9" s="52" t="s">
        <v>6</v>
      </c>
      <c r="F9" s="83"/>
      <c r="G9" s="247">
        <v>35.5369815771705</v>
      </c>
      <c r="H9" s="247">
        <v>294.912711326437</v>
      </c>
      <c r="I9" s="84">
        <v>59</v>
      </c>
      <c r="J9" s="84">
        <v>17</v>
      </c>
      <c r="K9" s="247">
        <v>135.067145618112</v>
      </c>
      <c r="L9" s="247">
        <v>172.493241120812</v>
      </c>
      <c r="M9" s="85">
        <v>702.4</v>
      </c>
      <c r="N9" s="247">
        <v>29.410094715127</v>
      </c>
      <c r="O9" s="247">
        <v>42.2857863744476</v>
      </c>
      <c r="P9" s="247">
        <v>23.2324559150957</v>
      </c>
      <c r="Q9" s="247">
        <v>0</v>
      </c>
      <c r="R9" s="247">
        <v>33.3186459641334</v>
      </c>
      <c r="S9" s="84">
        <v>14.2</v>
      </c>
      <c r="T9" s="253">
        <v>148.866320056003</v>
      </c>
      <c r="U9" s="86">
        <v>877.6</v>
      </c>
    </row>
    <row r="10" spans="1:21" s="78" customFormat="1" ht="16.5" customHeight="1">
      <c r="A10" s="246"/>
      <c r="B10" s="82"/>
      <c r="C10" s="50" t="s">
        <v>2</v>
      </c>
      <c r="D10" s="51" t="s">
        <v>5</v>
      </c>
      <c r="E10" s="52" t="s">
        <v>7</v>
      </c>
      <c r="F10" s="83"/>
      <c r="G10" s="247">
        <v>31.7957643078686</v>
      </c>
      <c r="H10" s="247">
        <v>340.584288396799</v>
      </c>
      <c r="I10" s="84">
        <v>57.3</v>
      </c>
      <c r="J10" s="84">
        <v>17.9</v>
      </c>
      <c r="K10" s="247">
        <v>144.311094462434</v>
      </c>
      <c r="L10" s="247">
        <v>161.915784111146</v>
      </c>
      <c r="M10" s="87">
        <v>762</v>
      </c>
      <c r="N10" s="247">
        <v>28.7660869497714</v>
      </c>
      <c r="O10" s="247">
        <v>46.3575224920332</v>
      </c>
      <c r="P10" s="247">
        <v>21.7126487083434</v>
      </c>
      <c r="Q10" s="247">
        <v>0</v>
      </c>
      <c r="R10" s="247">
        <v>32.6347086397399</v>
      </c>
      <c r="S10" s="84">
        <v>16.6</v>
      </c>
      <c r="T10" s="248">
        <v>145.390210561536</v>
      </c>
      <c r="U10" s="86">
        <v>910.7</v>
      </c>
    </row>
    <row r="11" spans="1:21" s="78" customFormat="1" ht="16.5" customHeight="1">
      <c r="A11" s="246"/>
      <c r="B11" s="82"/>
      <c r="C11" s="50" t="s">
        <v>3</v>
      </c>
      <c r="D11" s="51" t="s">
        <v>5</v>
      </c>
      <c r="E11" s="52" t="s">
        <v>8</v>
      </c>
      <c r="F11" s="83"/>
      <c r="G11" s="247">
        <v>30.7782336375595</v>
      </c>
      <c r="H11" s="247">
        <v>276.429442492666</v>
      </c>
      <c r="I11" s="84">
        <v>45</v>
      </c>
      <c r="J11" s="84">
        <v>22.8</v>
      </c>
      <c r="K11" s="247">
        <v>154.581601314575</v>
      </c>
      <c r="L11" s="247">
        <v>170.009635883654</v>
      </c>
      <c r="M11" s="87">
        <v>703.5</v>
      </c>
      <c r="N11" s="247">
        <v>29.4574165414448</v>
      </c>
      <c r="O11" s="247">
        <v>45.1161859975558</v>
      </c>
      <c r="P11" s="247">
        <v>14.0470721456108</v>
      </c>
      <c r="Q11" s="247">
        <v>0</v>
      </c>
      <c r="R11" s="247">
        <v>37.6091163930619</v>
      </c>
      <c r="S11" s="84">
        <v>20.4</v>
      </c>
      <c r="T11" s="248">
        <v>145.637499161134</v>
      </c>
      <c r="U11" s="86">
        <v>850.5</v>
      </c>
    </row>
    <row r="12" spans="1:21" s="78" customFormat="1" ht="16.5" customHeight="1">
      <c r="A12" s="246"/>
      <c r="B12" s="82"/>
      <c r="C12" s="50" t="s">
        <v>4</v>
      </c>
      <c r="D12" s="51" t="s">
        <v>5</v>
      </c>
      <c r="E12" s="52" t="s">
        <v>9</v>
      </c>
      <c r="F12" s="83"/>
      <c r="G12" s="247">
        <v>27.8978064383377</v>
      </c>
      <c r="H12" s="247">
        <v>300.069164115121</v>
      </c>
      <c r="I12" s="84">
        <v>25.9</v>
      </c>
      <c r="J12" s="84">
        <v>18.8</v>
      </c>
      <c r="K12" s="247">
        <v>142.494599990985</v>
      </c>
      <c r="L12" s="247">
        <v>161.443468364049</v>
      </c>
      <c r="M12" s="87">
        <v>676.1</v>
      </c>
      <c r="N12" s="247">
        <v>26.5192211290709</v>
      </c>
      <c r="O12" s="247">
        <v>35.9854747328066</v>
      </c>
      <c r="P12" s="247">
        <v>24.9095978212142</v>
      </c>
      <c r="Q12" s="247">
        <v>0</v>
      </c>
      <c r="R12" s="247">
        <v>36.4666588770432</v>
      </c>
      <c r="S12" s="84">
        <v>24.4</v>
      </c>
      <c r="T12" s="248">
        <v>159.979364833393</v>
      </c>
      <c r="U12" s="86">
        <v>824.7</v>
      </c>
    </row>
    <row r="13" spans="1:21" s="78" customFormat="1" ht="22.5" customHeight="1">
      <c r="A13" s="246"/>
      <c r="B13" s="82">
        <v>2001</v>
      </c>
      <c r="C13" s="50" t="s">
        <v>1</v>
      </c>
      <c r="D13" s="51" t="s">
        <v>5</v>
      </c>
      <c r="E13" s="52" t="s">
        <v>6</v>
      </c>
      <c r="F13" s="83"/>
      <c r="G13" s="247">
        <v>38.6417669627568</v>
      </c>
      <c r="H13" s="247">
        <v>337.323488805955</v>
      </c>
      <c r="I13" s="84">
        <v>45.6</v>
      </c>
      <c r="J13" s="84">
        <v>19.3</v>
      </c>
      <c r="K13" s="247">
        <v>173.647275503288</v>
      </c>
      <c r="L13" s="247">
        <v>210.202611890338</v>
      </c>
      <c r="M13" s="87">
        <v>808.2</v>
      </c>
      <c r="N13" s="247">
        <v>28.9460012133792</v>
      </c>
      <c r="O13" s="247">
        <v>40.9239758014551</v>
      </c>
      <c r="P13" s="247">
        <v>26.1327908967017</v>
      </c>
      <c r="Q13" s="247">
        <v>0</v>
      </c>
      <c r="R13" s="247">
        <v>36.2914488697407</v>
      </c>
      <c r="S13" s="84">
        <v>39.9</v>
      </c>
      <c r="T13" s="248">
        <v>181.5928725247</v>
      </c>
      <c r="U13" s="86">
        <v>1019.4</v>
      </c>
    </row>
    <row r="14" spans="1:21" s="78" customFormat="1" ht="16.5" customHeight="1">
      <c r="A14" s="246"/>
      <c r="B14" s="82"/>
      <c r="C14" s="50" t="s">
        <v>2</v>
      </c>
      <c r="D14" s="51" t="s">
        <v>5</v>
      </c>
      <c r="E14" s="52" t="s">
        <v>7</v>
      </c>
      <c r="F14" s="83"/>
      <c r="G14" s="247">
        <v>41.5755334946169</v>
      </c>
      <c r="H14" s="247">
        <v>316.678442807889</v>
      </c>
      <c r="I14" s="84">
        <v>31.7</v>
      </c>
      <c r="J14" s="84">
        <v>15.3</v>
      </c>
      <c r="K14" s="247">
        <v>179.81310526344</v>
      </c>
      <c r="L14" s="247">
        <v>174.340120934188</v>
      </c>
      <c r="M14" s="87">
        <v>769.8</v>
      </c>
      <c r="N14" s="247">
        <v>27.4840298214085</v>
      </c>
      <c r="O14" s="247">
        <v>43.1879461876111</v>
      </c>
      <c r="P14" s="247">
        <v>14.4545092644999</v>
      </c>
      <c r="Q14" s="247">
        <v>0</v>
      </c>
      <c r="R14" s="247">
        <v>34.0692301746315</v>
      </c>
      <c r="S14" s="84">
        <v>35.6</v>
      </c>
      <c r="T14" s="248">
        <v>156.715070451895</v>
      </c>
      <c r="U14" s="86">
        <v>929.5</v>
      </c>
    </row>
    <row r="15" spans="1:21" s="78" customFormat="1" ht="16.5" customHeight="1">
      <c r="A15" s="246"/>
      <c r="B15" s="82"/>
      <c r="C15" s="50" t="s">
        <v>3</v>
      </c>
      <c r="D15" s="51" t="s">
        <v>5</v>
      </c>
      <c r="E15" s="52" t="s">
        <v>8</v>
      </c>
      <c r="F15" s="83"/>
      <c r="G15" s="247">
        <v>39.000628529037</v>
      </c>
      <c r="H15" s="247">
        <v>299.558295449851</v>
      </c>
      <c r="I15" s="84">
        <v>32.7</v>
      </c>
      <c r="J15" s="84">
        <v>15.3</v>
      </c>
      <c r="K15" s="247">
        <v>168.032709024102</v>
      </c>
      <c r="L15" s="247">
        <v>178.943392988393</v>
      </c>
      <c r="M15" s="87">
        <v>734.3</v>
      </c>
      <c r="N15" s="247">
        <v>38.4719159947816</v>
      </c>
      <c r="O15" s="247">
        <v>41.2591044567058</v>
      </c>
      <c r="P15" s="247">
        <v>23.5612747866033</v>
      </c>
      <c r="Q15" s="247">
        <v>0</v>
      </c>
      <c r="R15" s="247">
        <v>37.2273454128601</v>
      </c>
      <c r="S15" s="84">
        <v>33.2</v>
      </c>
      <c r="T15" s="248">
        <v>178.525966852565</v>
      </c>
      <c r="U15" s="86">
        <v>913.4</v>
      </c>
    </row>
    <row r="16" spans="1:21" s="78" customFormat="1" ht="16.5" customHeight="1">
      <c r="A16" s="246"/>
      <c r="B16" s="82"/>
      <c r="C16" s="50" t="s">
        <v>4</v>
      </c>
      <c r="D16" s="51" t="s">
        <v>5</v>
      </c>
      <c r="E16" s="52" t="s">
        <v>9</v>
      </c>
      <c r="F16" s="83"/>
      <c r="G16" s="247">
        <v>39.0922999427849</v>
      </c>
      <c r="H16" s="247">
        <v>302.377095659162</v>
      </c>
      <c r="I16" s="84">
        <v>50.5</v>
      </c>
      <c r="J16" s="84">
        <v>16.1</v>
      </c>
      <c r="K16" s="247">
        <v>156.397678114922</v>
      </c>
      <c r="L16" s="247">
        <v>182.877969556873</v>
      </c>
      <c r="M16" s="87">
        <v>752.4</v>
      </c>
      <c r="N16" s="247">
        <v>27.6204862947625</v>
      </c>
      <c r="O16" s="247">
        <v>45.5993957360901</v>
      </c>
      <c r="P16" s="247">
        <v>25.5035473881824</v>
      </c>
      <c r="Q16" s="247">
        <v>0</v>
      </c>
      <c r="R16" s="247">
        <v>42.2567697750097</v>
      </c>
      <c r="S16" s="84">
        <v>21.7</v>
      </c>
      <c r="T16" s="248">
        <v>172.032361224675</v>
      </c>
      <c r="U16" s="86">
        <v>913.4</v>
      </c>
    </row>
    <row r="17" spans="1:21" s="78" customFormat="1" ht="22.5" customHeight="1">
      <c r="A17" s="246"/>
      <c r="B17" s="82">
        <v>2002</v>
      </c>
      <c r="C17" s="50" t="s">
        <v>1</v>
      </c>
      <c r="D17" s="51" t="s">
        <v>5</v>
      </c>
      <c r="E17" s="52" t="s">
        <v>6</v>
      </c>
      <c r="F17" s="83"/>
      <c r="G17" s="247">
        <v>43.913854238994</v>
      </c>
      <c r="H17" s="247">
        <v>279.747385957219</v>
      </c>
      <c r="I17" s="84">
        <v>46.6</v>
      </c>
      <c r="J17" s="84">
        <v>12.8</v>
      </c>
      <c r="K17" s="247">
        <v>128.64934088139</v>
      </c>
      <c r="L17" s="247">
        <v>186.363821621813</v>
      </c>
      <c r="M17" s="87">
        <v>681.7</v>
      </c>
      <c r="N17" s="247">
        <v>42.1003520844721</v>
      </c>
      <c r="O17" s="247">
        <v>34.8386426930102</v>
      </c>
      <c r="P17" s="247">
        <v>22.0153905409396</v>
      </c>
      <c r="Q17" s="247">
        <v>0</v>
      </c>
      <c r="R17" s="247">
        <v>36.2832223602737</v>
      </c>
      <c r="S17" s="84">
        <v>23</v>
      </c>
      <c r="T17" s="248">
        <v>170.43116370233</v>
      </c>
      <c r="U17" s="86">
        <v>877.7</v>
      </c>
    </row>
    <row r="18" spans="1:21" s="78" customFormat="1" ht="16.5" customHeight="1">
      <c r="A18" s="246"/>
      <c r="B18" s="82"/>
      <c r="C18" s="50" t="s">
        <v>2</v>
      </c>
      <c r="D18" s="51" t="s">
        <v>5</v>
      </c>
      <c r="E18" s="52" t="s">
        <v>7</v>
      </c>
      <c r="F18" s="83"/>
      <c r="G18" s="247">
        <v>46.7085560955377</v>
      </c>
      <c r="H18" s="247">
        <v>266.029284171369</v>
      </c>
      <c r="I18" s="84">
        <v>43.1</v>
      </c>
      <c r="J18" s="84">
        <v>19.8</v>
      </c>
      <c r="K18" s="247">
        <v>134.684743218624</v>
      </c>
      <c r="L18" s="247">
        <v>170.351836862965</v>
      </c>
      <c r="M18" s="87">
        <v>695.1</v>
      </c>
      <c r="N18" s="247">
        <v>46.0540016167273</v>
      </c>
      <c r="O18" s="247">
        <v>36.4307623720785</v>
      </c>
      <c r="P18" s="247">
        <v>27.9572621783724</v>
      </c>
      <c r="Q18" s="247">
        <v>0</v>
      </c>
      <c r="R18" s="247">
        <v>43.0316753259383</v>
      </c>
      <c r="S18" s="84">
        <v>25.9</v>
      </c>
      <c r="T18" s="248">
        <v>187.312840234219</v>
      </c>
      <c r="U18" s="86">
        <v>882.3</v>
      </c>
    </row>
    <row r="19" spans="1:21" s="78" customFormat="1" ht="16.5" customHeight="1">
      <c r="A19" s="246"/>
      <c r="B19" s="82"/>
      <c r="C19" s="50" t="s">
        <v>3</v>
      </c>
      <c r="D19" s="51" t="s">
        <v>5</v>
      </c>
      <c r="E19" s="52" t="s">
        <v>8</v>
      </c>
      <c r="F19" s="83"/>
      <c r="G19" s="247">
        <v>43.1317321743487</v>
      </c>
      <c r="H19" s="247">
        <v>282.22144387014</v>
      </c>
      <c r="I19" s="84">
        <v>56.2</v>
      </c>
      <c r="J19" s="84">
        <v>18.4</v>
      </c>
      <c r="K19" s="247">
        <v>125.20983949857</v>
      </c>
      <c r="L19" s="247">
        <v>155.756306167485</v>
      </c>
      <c r="M19" s="87">
        <v>682.3</v>
      </c>
      <c r="N19" s="247">
        <v>44.8595642874995</v>
      </c>
      <c r="O19" s="247">
        <v>32.5731687784346</v>
      </c>
      <c r="P19" s="247">
        <v>33.7260661592142</v>
      </c>
      <c r="Q19" s="247">
        <v>0</v>
      </c>
      <c r="R19" s="247">
        <v>31.5678398348442</v>
      </c>
      <c r="S19" s="84">
        <v>30.6</v>
      </c>
      <c r="T19" s="248">
        <v>182.380156563202</v>
      </c>
      <c r="U19" s="86">
        <v>864</v>
      </c>
    </row>
    <row r="20" spans="1:21" s="78" customFormat="1" ht="16.5" customHeight="1">
      <c r="A20" s="246"/>
      <c r="B20" s="82"/>
      <c r="C20" s="50" t="s">
        <v>4</v>
      </c>
      <c r="D20" s="51" t="s">
        <v>5</v>
      </c>
      <c r="E20" s="52" t="s">
        <v>9</v>
      </c>
      <c r="F20" s="83"/>
      <c r="G20" s="247">
        <v>40.6225703592469</v>
      </c>
      <c r="H20" s="247">
        <v>283.360004867449</v>
      </c>
      <c r="I20" s="84">
        <v>51.4</v>
      </c>
      <c r="J20" s="84">
        <v>20.8</v>
      </c>
      <c r="K20" s="247">
        <v>109.753595889094</v>
      </c>
      <c r="L20" s="247">
        <v>157.144999282125</v>
      </c>
      <c r="M20" s="87">
        <v>670.3</v>
      </c>
      <c r="N20" s="247">
        <v>43.8675563837124</v>
      </c>
      <c r="O20" s="247">
        <v>40.3322131020003</v>
      </c>
      <c r="P20" s="247">
        <v>33.3930081673563</v>
      </c>
      <c r="Q20" s="247">
        <v>0</v>
      </c>
      <c r="R20" s="247">
        <v>30.3355601894317</v>
      </c>
      <c r="S20" s="84">
        <v>17.9</v>
      </c>
      <c r="T20" s="248">
        <v>179.092142942098</v>
      </c>
      <c r="U20" s="86">
        <v>837.7</v>
      </c>
    </row>
    <row r="21" spans="1:21" s="78" customFormat="1" ht="22.5" customHeight="1">
      <c r="A21" s="246"/>
      <c r="B21" s="82">
        <v>2003</v>
      </c>
      <c r="C21" s="69" t="s">
        <v>1</v>
      </c>
      <c r="D21" s="69" t="s">
        <v>5</v>
      </c>
      <c r="E21" s="69" t="s">
        <v>6</v>
      </c>
      <c r="F21" s="83"/>
      <c r="G21" s="247">
        <v>35.5937166323054</v>
      </c>
      <c r="H21" s="247">
        <v>277.692170613317</v>
      </c>
      <c r="I21" s="84">
        <v>49.4</v>
      </c>
      <c r="J21" s="84">
        <v>29.6</v>
      </c>
      <c r="K21" s="247">
        <v>132.692363038694</v>
      </c>
      <c r="L21" s="247">
        <v>137.984904495322</v>
      </c>
      <c r="M21" s="87">
        <v>644.1</v>
      </c>
      <c r="N21" s="247">
        <v>41.7109317403195</v>
      </c>
      <c r="O21" s="247">
        <v>44.2506426165627</v>
      </c>
      <c r="P21" s="247">
        <v>30.8280981849515</v>
      </c>
      <c r="Q21" s="247">
        <v>0</v>
      </c>
      <c r="R21" s="247">
        <v>37.9816073958591</v>
      </c>
      <c r="S21" s="84">
        <v>22</v>
      </c>
      <c r="T21" s="248">
        <v>186.726183765293</v>
      </c>
      <c r="U21" s="86">
        <v>854.2</v>
      </c>
    </row>
    <row r="22" spans="1:21" s="78" customFormat="1" ht="16.5" customHeight="1">
      <c r="A22" s="246"/>
      <c r="B22" s="82"/>
      <c r="C22" s="69" t="s">
        <v>2</v>
      </c>
      <c r="D22" s="69" t="s">
        <v>5</v>
      </c>
      <c r="E22" s="69" t="s">
        <v>7</v>
      </c>
      <c r="F22" s="83"/>
      <c r="G22" s="247">
        <v>34.184795440567</v>
      </c>
      <c r="H22" s="247">
        <v>312.175912511043</v>
      </c>
      <c r="I22" s="84">
        <v>58.3</v>
      </c>
      <c r="J22" s="84">
        <v>26.4</v>
      </c>
      <c r="K22" s="247">
        <v>114.422197007567</v>
      </c>
      <c r="L22" s="247">
        <v>148.762997165328</v>
      </c>
      <c r="M22" s="87">
        <v>707</v>
      </c>
      <c r="N22" s="247">
        <v>39.8396032888478</v>
      </c>
      <c r="O22" s="247">
        <v>44.1260597108161</v>
      </c>
      <c r="P22" s="247">
        <v>32.0376117540112</v>
      </c>
      <c r="Q22" s="247">
        <v>0</v>
      </c>
      <c r="R22" s="247">
        <v>38.5434309211297</v>
      </c>
      <c r="S22" s="84">
        <v>21.8</v>
      </c>
      <c r="T22" s="248">
        <v>182.871856631409</v>
      </c>
      <c r="U22" s="86">
        <v>889.9</v>
      </c>
    </row>
    <row r="23" spans="1:21" s="78" customFormat="1" ht="16.5" customHeight="1">
      <c r="A23" s="246"/>
      <c r="B23" s="82"/>
      <c r="C23" s="69" t="s">
        <v>3</v>
      </c>
      <c r="D23" s="69" t="s">
        <v>5</v>
      </c>
      <c r="E23" s="69" t="s">
        <v>8</v>
      </c>
      <c r="F23" s="83"/>
      <c r="G23" s="247">
        <v>36.9027078181092</v>
      </c>
      <c r="H23" s="247">
        <v>333.27197689256</v>
      </c>
      <c r="I23" s="84">
        <v>51.9</v>
      </c>
      <c r="J23" s="84">
        <v>31.9</v>
      </c>
      <c r="K23" s="247">
        <v>129.954701693254</v>
      </c>
      <c r="L23" s="247">
        <v>147.18840196891</v>
      </c>
      <c r="M23" s="87">
        <v>731.1</v>
      </c>
      <c r="N23" s="247">
        <v>39.7703144532435</v>
      </c>
      <c r="O23" s="247">
        <v>54.5574922774251</v>
      </c>
      <c r="P23" s="247">
        <v>28.9575333871669</v>
      </c>
      <c r="Q23" s="247">
        <v>0</v>
      </c>
      <c r="R23" s="247">
        <v>40.7429691647472</v>
      </c>
      <c r="S23" s="84">
        <v>25.1</v>
      </c>
      <c r="T23" s="248">
        <v>191.336369834861</v>
      </c>
      <c r="U23" s="86">
        <v>921.8</v>
      </c>
    </row>
    <row r="24" spans="1:21" s="78" customFormat="1" ht="16.5" customHeight="1">
      <c r="A24" s="246"/>
      <c r="B24" s="82"/>
      <c r="C24" s="50" t="s">
        <v>4</v>
      </c>
      <c r="D24" s="51" t="s">
        <v>5</v>
      </c>
      <c r="E24" s="52" t="s">
        <v>9</v>
      </c>
      <c r="F24" s="83"/>
      <c r="G24" s="247">
        <v>35.1334304095317</v>
      </c>
      <c r="H24" s="247">
        <v>333.389808924075</v>
      </c>
      <c r="I24" s="84">
        <v>58</v>
      </c>
      <c r="J24" s="84">
        <v>17.2</v>
      </c>
      <c r="K24" s="247">
        <v>153.481426162771</v>
      </c>
      <c r="L24" s="247">
        <v>142.519006263758</v>
      </c>
      <c r="M24" s="87">
        <v>743.3</v>
      </c>
      <c r="N24" s="247">
        <v>41.4888303310906</v>
      </c>
      <c r="O24" s="247">
        <v>44.6015489230513</v>
      </c>
      <c r="P24" s="247">
        <v>29.4826118295461</v>
      </c>
      <c r="Q24" s="247">
        <v>0</v>
      </c>
      <c r="R24" s="247">
        <v>36.1488563155123</v>
      </c>
      <c r="S24" s="84">
        <v>23.4</v>
      </c>
      <c r="T24" s="248">
        <v>186.081418529281</v>
      </c>
      <c r="U24" s="86">
        <v>921</v>
      </c>
    </row>
    <row r="25" spans="1:21" s="78" customFormat="1" ht="22.5" customHeight="1">
      <c r="A25" s="246"/>
      <c r="B25" s="82">
        <v>2004</v>
      </c>
      <c r="C25" s="69" t="s">
        <v>1</v>
      </c>
      <c r="D25" s="69" t="s">
        <v>5</v>
      </c>
      <c r="E25" s="69" t="s">
        <v>6</v>
      </c>
      <c r="F25" s="83"/>
      <c r="G25" s="247">
        <v>30.846062401899</v>
      </c>
      <c r="H25" s="247">
        <v>336.122834741398</v>
      </c>
      <c r="I25" s="84">
        <v>57.3</v>
      </c>
      <c r="J25" s="84">
        <v>12</v>
      </c>
      <c r="K25" s="247">
        <v>130.019449158698</v>
      </c>
      <c r="L25" s="247">
        <v>152.039339492174</v>
      </c>
      <c r="M25" s="87">
        <v>694.2</v>
      </c>
      <c r="N25" s="247">
        <v>35.7321162858091</v>
      </c>
      <c r="O25" s="247">
        <v>41.4869556808388</v>
      </c>
      <c r="P25" s="247">
        <v>37.0817956337006</v>
      </c>
      <c r="Q25" s="247">
        <v>0</v>
      </c>
      <c r="R25" s="247">
        <v>33.9518041513365</v>
      </c>
      <c r="S25" s="84">
        <v>19.2</v>
      </c>
      <c r="T25" s="248">
        <v>176.966158115392</v>
      </c>
      <c r="U25" s="86">
        <v>894.6</v>
      </c>
    </row>
    <row r="26" spans="1:21" s="78" customFormat="1" ht="16.5" customHeight="1">
      <c r="A26" s="246"/>
      <c r="B26" s="82"/>
      <c r="C26" s="69" t="s">
        <v>2</v>
      </c>
      <c r="D26" s="69" t="s">
        <v>5</v>
      </c>
      <c r="E26" s="69" t="s">
        <v>7</v>
      </c>
      <c r="F26" s="83"/>
      <c r="G26" s="247">
        <v>30.657424699174</v>
      </c>
      <c r="H26" s="247">
        <v>332.403460468141</v>
      </c>
      <c r="I26" s="84">
        <v>60.5</v>
      </c>
      <c r="J26" s="84">
        <v>11.3</v>
      </c>
      <c r="K26" s="247">
        <v>133.864063229658</v>
      </c>
      <c r="L26" s="247">
        <v>169.608886875088</v>
      </c>
      <c r="M26" s="87">
        <v>752.4</v>
      </c>
      <c r="N26" s="247">
        <v>39.9694150452394</v>
      </c>
      <c r="O26" s="247">
        <v>35.8014559157586</v>
      </c>
      <c r="P26" s="247">
        <v>32.9414224261028</v>
      </c>
      <c r="Q26" s="247">
        <v>0</v>
      </c>
      <c r="R26" s="247">
        <v>33.9074324358641</v>
      </c>
      <c r="S26" s="84">
        <v>21.9</v>
      </c>
      <c r="T26" s="248">
        <v>173.743054208786</v>
      </c>
      <c r="U26" s="86">
        <v>927.1</v>
      </c>
    </row>
    <row r="27" spans="1:21" s="78" customFormat="1" ht="16.5" customHeight="1">
      <c r="A27" s="246"/>
      <c r="B27" s="82"/>
      <c r="C27" s="69" t="s">
        <v>3</v>
      </c>
      <c r="D27" s="69" t="s">
        <v>5</v>
      </c>
      <c r="E27" s="69" t="s">
        <v>8</v>
      </c>
      <c r="F27" s="83"/>
      <c r="G27" s="247">
        <v>36.3802600383895</v>
      </c>
      <c r="H27" s="247">
        <v>325.39200435696</v>
      </c>
      <c r="I27" s="84">
        <v>59.2</v>
      </c>
      <c r="J27" s="84">
        <v>11.5</v>
      </c>
      <c r="K27" s="247">
        <v>119.204653557198</v>
      </c>
      <c r="L27" s="247">
        <v>151.394907841437</v>
      </c>
      <c r="M27" s="87">
        <v>704.1</v>
      </c>
      <c r="N27" s="247">
        <v>44.2704534309928</v>
      </c>
      <c r="O27" s="247">
        <v>38.2687724210959</v>
      </c>
      <c r="P27" s="247">
        <v>28.4538469069353</v>
      </c>
      <c r="Q27" s="247">
        <v>0</v>
      </c>
      <c r="R27" s="247">
        <v>32.6816865493466</v>
      </c>
      <c r="S27" s="84">
        <v>20.7</v>
      </c>
      <c r="T27" s="248">
        <v>171.089711459725</v>
      </c>
      <c r="U27" s="86">
        <v>874.2</v>
      </c>
    </row>
    <row r="28" spans="1:21" s="78" customFormat="1" ht="16.5" customHeight="1">
      <c r="A28" s="246"/>
      <c r="B28" s="82"/>
      <c r="C28" s="50" t="s">
        <v>4</v>
      </c>
      <c r="D28" s="51" t="s">
        <v>5</v>
      </c>
      <c r="E28" s="52" t="s">
        <v>9</v>
      </c>
      <c r="F28" s="83"/>
      <c r="G28" s="247">
        <v>30.4124247878269</v>
      </c>
      <c r="H28" s="247">
        <v>332.794531590448</v>
      </c>
      <c r="I28" s="84">
        <v>76.7</v>
      </c>
      <c r="J28" s="84">
        <v>8.5</v>
      </c>
      <c r="K28" s="247">
        <v>129.100594514589</v>
      </c>
      <c r="L28" s="247">
        <v>135.149416617839</v>
      </c>
      <c r="M28" s="87">
        <v>715.6</v>
      </c>
      <c r="N28" s="247">
        <v>42.7395121514669</v>
      </c>
      <c r="O28" s="247">
        <v>38.2119495636793</v>
      </c>
      <c r="P28" s="247">
        <v>24.9258271106643</v>
      </c>
      <c r="Q28" s="247">
        <v>0</v>
      </c>
      <c r="R28" s="247">
        <v>39.6439672350175</v>
      </c>
      <c r="S28" s="84">
        <v>21.3</v>
      </c>
      <c r="T28" s="248">
        <v>176.246356249218</v>
      </c>
      <c r="U28" s="86">
        <v>885.3</v>
      </c>
    </row>
    <row r="29" spans="1:21" s="69" customFormat="1" ht="22.5" customHeight="1">
      <c r="A29" s="246"/>
      <c r="B29" s="82">
        <v>2005</v>
      </c>
      <c r="C29" s="50" t="s">
        <v>1</v>
      </c>
      <c r="D29" s="51" t="s">
        <v>5</v>
      </c>
      <c r="E29" s="52" t="s">
        <v>6</v>
      </c>
      <c r="F29" s="83"/>
      <c r="G29" s="247">
        <v>38.5855283727681</v>
      </c>
      <c r="H29" s="247">
        <v>339.788874648337</v>
      </c>
      <c r="I29" s="84">
        <v>98.5</v>
      </c>
      <c r="J29" s="84">
        <v>10.6</v>
      </c>
      <c r="K29" s="247">
        <v>131.095493780819</v>
      </c>
      <c r="L29" s="247">
        <v>123.816482740604</v>
      </c>
      <c r="M29" s="87">
        <v>716.5</v>
      </c>
      <c r="N29" s="247">
        <v>44.1878382499811</v>
      </c>
      <c r="O29" s="247">
        <v>19.3587937300859</v>
      </c>
      <c r="P29" s="247">
        <v>29.5922365268141</v>
      </c>
      <c r="Q29" s="247">
        <v>0</v>
      </c>
      <c r="R29" s="247">
        <v>38.6169974315981</v>
      </c>
      <c r="S29" s="84">
        <v>23</v>
      </c>
      <c r="T29" s="248">
        <v>170.75701692317</v>
      </c>
      <c r="U29" s="86">
        <v>911</v>
      </c>
    </row>
    <row r="30" spans="1:21" s="78" customFormat="1" ht="16.5" customHeight="1">
      <c r="A30" s="246"/>
      <c r="B30" s="82"/>
      <c r="C30" s="50" t="s">
        <v>2</v>
      </c>
      <c r="D30" s="51" t="s">
        <v>5</v>
      </c>
      <c r="E30" s="52" t="s">
        <v>7</v>
      </c>
      <c r="F30" s="83"/>
      <c r="G30" s="247">
        <v>37.9067749989534</v>
      </c>
      <c r="H30" s="247">
        <v>359.414226205348</v>
      </c>
      <c r="I30" s="84">
        <v>65.6</v>
      </c>
      <c r="J30" s="84">
        <v>13.2</v>
      </c>
      <c r="K30" s="247">
        <v>120.35961701808</v>
      </c>
      <c r="L30" s="247">
        <v>123.623077810223</v>
      </c>
      <c r="M30" s="88">
        <v>731.4</v>
      </c>
      <c r="N30" s="247">
        <v>41.2080247935731</v>
      </c>
      <c r="O30" s="247">
        <v>36.5918819295307</v>
      </c>
      <c r="P30" s="247">
        <v>29.0909825759771</v>
      </c>
      <c r="Q30" s="247">
        <v>0</v>
      </c>
      <c r="R30" s="247">
        <v>40.6344811468838</v>
      </c>
      <c r="S30" s="84">
        <v>24.5</v>
      </c>
      <c r="T30" s="248">
        <v>182.056591019172</v>
      </c>
      <c r="U30" s="86">
        <v>912.9</v>
      </c>
    </row>
    <row r="31" spans="1:21" s="78" customFormat="1" ht="16.5" customHeight="1">
      <c r="A31" s="246"/>
      <c r="B31" s="82"/>
      <c r="C31" s="50" t="s">
        <v>3</v>
      </c>
      <c r="D31" s="51" t="s">
        <v>5</v>
      </c>
      <c r="E31" s="52" t="s">
        <v>8</v>
      </c>
      <c r="F31" s="83"/>
      <c r="G31" s="247">
        <v>44.1283064054866</v>
      </c>
      <c r="H31" s="247">
        <v>368.41812172104</v>
      </c>
      <c r="I31" s="84">
        <v>85.2</v>
      </c>
      <c r="J31" s="84">
        <v>14.3</v>
      </c>
      <c r="K31" s="247">
        <v>125.071425409354</v>
      </c>
      <c r="L31" s="247">
        <v>123.352860356748</v>
      </c>
      <c r="M31" s="87">
        <v>758.3</v>
      </c>
      <c r="N31" s="247">
        <v>38.1147003100902</v>
      </c>
      <c r="O31" s="247">
        <v>36.9036937257063</v>
      </c>
      <c r="P31" s="247">
        <v>33.6317342264113</v>
      </c>
      <c r="Q31" s="247">
        <v>0</v>
      </c>
      <c r="R31" s="247">
        <v>31.6721006293604</v>
      </c>
      <c r="S31" s="84">
        <v>30</v>
      </c>
      <c r="T31" s="248">
        <v>181.384705786314</v>
      </c>
      <c r="U31" s="86">
        <v>937.4</v>
      </c>
    </row>
    <row r="32" spans="1:21" s="78" customFormat="1" ht="16.5" customHeight="1">
      <c r="A32" s="246"/>
      <c r="B32" s="82"/>
      <c r="C32" s="50" t="s">
        <v>4</v>
      </c>
      <c r="D32" s="51" t="s">
        <v>5</v>
      </c>
      <c r="E32" s="52" t="s">
        <v>9</v>
      </c>
      <c r="F32" s="83"/>
      <c r="G32" s="247">
        <v>49.7066711656225</v>
      </c>
      <c r="H32" s="247">
        <v>323.02741120063</v>
      </c>
      <c r="I32" s="84">
        <v>80.6</v>
      </c>
      <c r="J32" s="84">
        <v>10.5</v>
      </c>
      <c r="K32" s="247">
        <v>104.815908924225</v>
      </c>
      <c r="L32" s="247">
        <v>143.702539085701</v>
      </c>
      <c r="M32" s="87">
        <v>717.9</v>
      </c>
      <c r="N32" s="247">
        <v>36.5421514337874</v>
      </c>
      <c r="O32" s="247">
        <v>42.1480965386522</v>
      </c>
      <c r="P32" s="247">
        <v>29.779424312087</v>
      </c>
      <c r="Q32" s="247">
        <v>0</v>
      </c>
      <c r="R32" s="247">
        <v>32.5842277212333</v>
      </c>
      <c r="S32" s="84">
        <v>31.3</v>
      </c>
      <c r="T32" s="248">
        <v>180.824719058497</v>
      </c>
      <c r="U32" s="86">
        <v>893.4</v>
      </c>
    </row>
    <row r="33" spans="1:21" s="78" customFormat="1" ht="22.5" customHeight="1">
      <c r="A33" s="246"/>
      <c r="B33" s="82">
        <v>2006</v>
      </c>
      <c r="C33" s="50" t="s">
        <v>1</v>
      </c>
      <c r="D33" s="51" t="s">
        <v>5</v>
      </c>
      <c r="E33" s="52" t="s">
        <v>6</v>
      </c>
      <c r="F33" s="83"/>
      <c r="G33" s="247">
        <v>50.8411612436593</v>
      </c>
      <c r="H33" s="247">
        <v>372.486588377913</v>
      </c>
      <c r="I33" s="84">
        <v>75.3</v>
      </c>
      <c r="J33" s="84">
        <v>19.1</v>
      </c>
      <c r="K33" s="247">
        <v>101.60483970848</v>
      </c>
      <c r="L33" s="247">
        <v>156.013581882741</v>
      </c>
      <c r="M33" s="87">
        <v>750.9</v>
      </c>
      <c r="N33" s="247">
        <v>36.4973184903976</v>
      </c>
      <c r="O33" s="247">
        <v>46.073770675911</v>
      </c>
      <c r="P33" s="247">
        <v>24.5095727927437</v>
      </c>
      <c r="Q33" s="247">
        <v>0</v>
      </c>
      <c r="R33" s="247">
        <v>34.671095436749</v>
      </c>
      <c r="S33" s="84">
        <v>35.7</v>
      </c>
      <c r="T33" s="248">
        <v>184.375453708715</v>
      </c>
      <c r="U33" s="86">
        <v>960.4</v>
      </c>
    </row>
    <row r="34" spans="1:21" s="78" customFormat="1" ht="16.5" customHeight="1">
      <c r="A34" s="246"/>
      <c r="B34" s="82"/>
      <c r="C34" s="50" t="s">
        <v>2</v>
      </c>
      <c r="D34" s="51" t="s">
        <v>5</v>
      </c>
      <c r="E34" s="52" t="s">
        <v>7</v>
      </c>
      <c r="F34" s="83"/>
      <c r="G34" s="247">
        <v>50.1248128512868</v>
      </c>
      <c r="H34" s="247">
        <v>345.583482765207</v>
      </c>
      <c r="I34" s="84">
        <v>75.6</v>
      </c>
      <c r="J34" s="84">
        <v>27.7</v>
      </c>
      <c r="K34" s="247">
        <v>101.934557200086</v>
      </c>
      <c r="L34" s="247">
        <v>154.045932988501</v>
      </c>
      <c r="M34" s="87">
        <v>768</v>
      </c>
      <c r="N34" s="247">
        <v>35.4755689546632</v>
      </c>
      <c r="O34" s="247">
        <v>36.4845726717872</v>
      </c>
      <c r="P34" s="247">
        <v>25.0207412232669</v>
      </c>
      <c r="Q34" s="247">
        <v>0</v>
      </c>
      <c r="R34" s="247">
        <v>34.5694378644504</v>
      </c>
      <c r="S34" s="84">
        <v>27.5</v>
      </c>
      <c r="T34" s="248">
        <v>169.571279684202</v>
      </c>
      <c r="U34" s="86">
        <v>938.1</v>
      </c>
    </row>
    <row r="35" spans="1:21" s="78" customFormat="1" ht="16.5" customHeight="1">
      <c r="A35" s="246"/>
      <c r="B35" s="82"/>
      <c r="C35" s="50" t="s">
        <v>3</v>
      </c>
      <c r="D35" s="51" t="s">
        <v>5</v>
      </c>
      <c r="E35" s="52" t="s">
        <v>8</v>
      </c>
      <c r="F35" s="83"/>
      <c r="G35" s="247">
        <v>51.4499313415287</v>
      </c>
      <c r="H35" s="247">
        <v>356.128475947769</v>
      </c>
      <c r="I35" s="84">
        <v>111.1</v>
      </c>
      <c r="J35" s="84">
        <v>28.8</v>
      </c>
      <c r="K35" s="247">
        <v>112.375050678821</v>
      </c>
      <c r="L35" s="247">
        <v>174.86821830187</v>
      </c>
      <c r="M35" s="87">
        <v>833.4</v>
      </c>
      <c r="N35" s="247">
        <v>30.2113650028955</v>
      </c>
      <c r="O35" s="247">
        <v>44.856177860885</v>
      </c>
      <c r="P35" s="247">
        <v>21.0400950652407</v>
      </c>
      <c r="Q35" s="247">
        <v>0</v>
      </c>
      <c r="R35" s="247">
        <v>37.4880246606058</v>
      </c>
      <c r="S35" s="84">
        <v>25.8</v>
      </c>
      <c r="T35" s="248">
        <v>168.623120000709</v>
      </c>
      <c r="U35" s="86">
        <v>1001.1</v>
      </c>
    </row>
    <row r="36" spans="1:21" s="78" customFormat="1" ht="16.5" customHeight="1">
      <c r="A36" s="246"/>
      <c r="B36" s="82"/>
      <c r="C36" s="50" t="s">
        <v>4</v>
      </c>
      <c r="D36" s="51" t="s">
        <v>5</v>
      </c>
      <c r="E36" s="52" t="s">
        <v>9</v>
      </c>
      <c r="F36" s="83"/>
      <c r="G36" s="247">
        <v>56.9021494392638</v>
      </c>
      <c r="H36" s="247">
        <v>374.276649549981</v>
      </c>
      <c r="I36" s="84">
        <v>77.6</v>
      </c>
      <c r="J36" s="84">
        <v>23.9</v>
      </c>
      <c r="K36" s="247">
        <v>125.160059488949</v>
      </c>
      <c r="L36" s="247">
        <v>171.399410166941</v>
      </c>
      <c r="M36" s="87">
        <v>835</v>
      </c>
      <c r="N36" s="247">
        <v>33.0638993600308</v>
      </c>
      <c r="O36" s="247">
        <v>44.6226848265866</v>
      </c>
      <c r="P36" s="247">
        <v>22.361934331102</v>
      </c>
      <c r="Q36" s="247">
        <v>0</v>
      </c>
      <c r="R36" s="247">
        <v>24.5324003005671</v>
      </c>
      <c r="S36" s="84">
        <v>40.2</v>
      </c>
      <c r="T36" s="248">
        <v>170.890428409789</v>
      </c>
      <c r="U36" s="86">
        <v>1004.7</v>
      </c>
    </row>
    <row r="37" spans="1:21" s="78" customFormat="1" ht="22.5" customHeight="1">
      <c r="A37" s="246"/>
      <c r="B37" s="82">
        <v>2007</v>
      </c>
      <c r="C37" s="50" t="s">
        <v>1</v>
      </c>
      <c r="D37" s="51" t="s">
        <v>5</v>
      </c>
      <c r="E37" s="52" t="s">
        <v>6</v>
      </c>
      <c r="F37" s="83"/>
      <c r="G37" s="247">
        <v>49.1473287573634</v>
      </c>
      <c r="H37" s="247">
        <v>388.733860156252</v>
      </c>
      <c r="I37" s="84">
        <v>86</v>
      </c>
      <c r="J37" s="84">
        <v>26.3</v>
      </c>
      <c r="K37" s="247">
        <v>120.097963017646</v>
      </c>
      <c r="L37" s="247">
        <v>170.448748255964</v>
      </c>
      <c r="M37" s="87">
        <v>817.2</v>
      </c>
      <c r="N37" s="247">
        <v>27.5445206810724</v>
      </c>
      <c r="O37" s="247">
        <v>39.7649210636618</v>
      </c>
      <c r="P37" s="247">
        <v>36.0718932646124</v>
      </c>
      <c r="Q37" s="247">
        <v>0</v>
      </c>
      <c r="R37" s="247">
        <v>27.5469626095821</v>
      </c>
      <c r="S37" s="84">
        <v>20.8</v>
      </c>
      <c r="T37" s="248">
        <v>174.735977627703</v>
      </c>
      <c r="U37" s="86">
        <v>998.9</v>
      </c>
    </row>
    <row r="38" spans="1:21" s="78" customFormat="1" ht="16.5" customHeight="1">
      <c r="A38" s="246"/>
      <c r="B38" s="82"/>
      <c r="C38" s="50" t="s">
        <v>2</v>
      </c>
      <c r="D38" s="51" t="s">
        <v>5</v>
      </c>
      <c r="E38" s="52" t="s">
        <v>7</v>
      </c>
      <c r="F38" s="83"/>
      <c r="G38" s="247">
        <v>43.98777376365</v>
      </c>
      <c r="H38" s="247">
        <v>354.217811192776</v>
      </c>
      <c r="I38" s="84">
        <v>98.2</v>
      </c>
      <c r="J38" s="84">
        <v>28.4</v>
      </c>
      <c r="K38" s="247">
        <v>118.938829204772</v>
      </c>
      <c r="L38" s="247">
        <v>165.232717243793</v>
      </c>
      <c r="M38" s="87">
        <v>817.6</v>
      </c>
      <c r="N38" s="247">
        <v>31.7010940136322</v>
      </c>
      <c r="O38" s="247">
        <v>44.7888823506183</v>
      </c>
      <c r="P38" s="247">
        <v>36.1609413902062</v>
      </c>
      <c r="Q38" s="247">
        <v>0</v>
      </c>
      <c r="R38" s="247">
        <v>30.9437334602955</v>
      </c>
      <c r="S38" s="84">
        <v>30.2</v>
      </c>
      <c r="T38" s="248">
        <v>182.712793647877</v>
      </c>
      <c r="U38" s="86">
        <v>1003.9</v>
      </c>
    </row>
    <row r="39" spans="1:21" s="78" customFormat="1" ht="16.5" customHeight="1">
      <c r="A39" s="246"/>
      <c r="B39" s="82"/>
      <c r="C39" s="50" t="s">
        <v>3</v>
      </c>
      <c r="D39" s="51" t="s">
        <v>5</v>
      </c>
      <c r="E39" s="52" t="s">
        <v>8</v>
      </c>
      <c r="F39" s="83"/>
      <c r="G39" s="247">
        <v>42.9598281222671</v>
      </c>
      <c r="H39" s="247">
        <v>327.703277024249</v>
      </c>
      <c r="I39" s="84">
        <v>102.6</v>
      </c>
      <c r="J39" s="84">
        <v>26.4</v>
      </c>
      <c r="K39" s="247">
        <v>112.241068424894</v>
      </c>
      <c r="L39" s="247">
        <v>167.170134233573</v>
      </c>
      <c r="M39" s="87">
        <v>779.5</v>
      </c>
      <c r="N39" s="247">
        <v>35.9883738066488</v>
      </c>
      <c r="O39" s="247">
        <v>38.73777590884</v>
      </c>
      <c r="P39" s="247">
        <v>36.406240513515</v>
      </c>
      <c r="Q39" s="247">
        <v>0</v>
      </c>
      <c r="R39" s="247">
        <v>41.90235632752</v>
      </c>
      <c r="S39" s="84">
        <v>25.7</v>
      </c>
      <c r="T39" s="248">
        <v>185.301514237296</v>
      </c>
      <c r="U39" s="86">
        <v>968.9</v>
      </c>
    </row>
    <row r="40" spans="1:21" s="78" customFormat="1" ht="16.5" customHeight="1">
      <c r="A40" s="246"/>
      <c r="B40" s="82"/>
      <c r="C40" s="50" t="s">
        <v>4</v>
      </c>
      <c r="D40" s="51" t="s">
        <v>5</v>
      </c>
      <c r="E40" s="52" t="s">
        <v>9</v>
      </c>
      <c r="F40" s="83"/>
      <c r="G40" s="247">
        <v>35.0792150048415</v>
      </c>
      <c r="H40" s="247">
        <v>315.471438453652</v>
      </c>
      <c r="I40" s="84">
        <v>99.7</v>
      </c>
      <c r="J40" s="84">
        <v>32</v>
      </c>
      <c r="K40" s="247">
        <v>105.960508497821</v>
      </c>
      <c r="L40" s="247">
        <v>153.069948739998</v>
      </c>
      <c r="M40" s="87">
        <v>739</v>
      </c>
      <c r="N40" s="247">
        <v>37.9423834707863</v>
      </c>
      <c r="O40" s="247">
        <v>36.1392142557453</v>
      </c>
      <c r="P40" s="247">
        <v>38.9184985063452</v>
      </c>
      <c r="Q40" s="247">
        <v>0</v>
      </c>
      <c r="R40" s="247">
        <v>38.808782775394</v>
      </c>
      <c r="S40" s="84">
        <v>38.2</v>
      </c>
      <c r="T40" s="248">
        <v>191.512707347912</v>
      </c>
      <c r="U40" s="86">
        <v>935.2</v>
      </c>
    </row>
    <row r="41" spans="1:21" s="78" customFormat="1" ht="22.5" customHeight="1">
      <c r="A41" s="246"/>
      <c r="B41" s="82">
        <v>2008</v>
      </c>
      <c r="C41" s="69" t="s">
        <v>1</v>
      </c>
      <c r="D41" s="69" t="s">
        <v>5</v>
      </c>
      <c r="E41" s="69" t="s">
        <v>6</v>
      </c>
      <c r="F41" s="83"/>
      <c r="G41" s="247">
        <v>34.765909573551</v>
      </c>
      <c r="H41" s="247">
        <v>290.058850577598</v>
      </c>
      <c r="I41" s="84">
        <v>129.7</v>
      </c>
      <c r="J41" s="84">
        <v>26.1</v>
      </c>
      <c r="K41" s="247">
        <v>110.92173498748</v>
      </c>
      <c r="L41" s="247">
        <v>154.568783295795</v>
      </c>
      <c r="M41" s="87">
        <v>728.8</v>
      </c>
      <c r="N41" s="247">
        <v>27.5</v>
      </c>
      <c r="O41" s="247">
        <v>46.4361008903396</v>
      </c>
      <c r="P41" s="247">
        <v>36.400321367973</v>
      </c>
      <c r="Q41" s="247">
        <v>0</v>
      </c>
      <c r="R41" s="247">
        <v>30.9790081933251</v>
      </c>
      <c r="S41" s="84">
        <v>33.3</v>
      </c>
      <c r="T41" s="248">
        <v>191.508435394059</v>
      </c>
      <c r="U41" s="86">
        <v>925</v>
      </c>
    </row>
    <row r="42" spans="1:21" s="78" customFormat="1" ht="16.5" customHeight="1">
      <c r="A42" s="246"/>
      <c r="B42" s="82"/>
      <c r="C42" s="69" t="s">
        <v>2</v>
      </c>
      <c r="D42" s="69" t="s">
        <v>5</v>
      </c>
      <c r="E42" s="69" t="s">
        <v>7</v>
      </c>
      <c r="F42" s="83"/>
      <c r="G42" s="247">
        <v>44.8804623325623</v>
      </c>
      <c r="H42" s="247">
        <v>266.553723616255</v>
      </c>
      <c r="I42" s="84">
        <v>124.4</v>
      </c>
      <c r="J42" s="84">
        <v>25.4</v>
      </c>
      <c r="K42" s="247">
        <v>113.973890966043</v>
      </c>
      <c r="L42" s="247">
        <v>173.436281911112</v>
      </c>
      <c r="M42" s="87">
        <v>753.5</v>
      </c>
      <c r="N42" s="247">
        <v>27.4</v>
      </c>
      <c r="O42" s="247">
        <v>45.6614313419226</v>
      </c>
      <c r="P42" s="247">
        <v>33.9023871346813</v>
      </c>
      <c r="Q42" s="247">
        <v>0</v>
      </c>
      <c r="R42" s="247">
        <v>26.4449514896331</v>
      </c>
      <c r="S42" s="84">
        <v>32.4</v>
      </c>
      <c r="T42" s="248">
        <v>175.19182902167</v>
      </c>
      <c r="U42" s="86">
        <v>931.3</v>
      </c>
    </row>
    <row r="43" spans="1:21" s="78" customFormat="1" ht="16.5" customHeight="1">
      <c r="A43" s="246"/>
      <c r="B43" s="82"/>
      <c r="C43" s="69" t="s">
        <v>3</v>
      </c>
      <c r="D43" s="69" t="s">
        <v>5</v>
      </c>
      <c r="E43" s="69" t="s">
        <v>8</v>
      </c>
      <c r="F43" s="83"/>
      <c r="G43" s="247">
        <v>45.0437648248728</v>
      </c>
      <c r="H43" s="247">
        <v>210.522908989378</v>
      </c>
      <c r="I43" s="84">
        <v>125.3</v>
      </c>
      <c r="J43" s="84">
        <v>26.1</v>
      </c>
      <c r="K43" s="247">
        <v>112.71528626896</v>
      </c>
      <c r="L43" s="247">
        <v>159.348137458168</v>
      </c>
      <c r="M43" s="87">
        <v>685.4</v>
      </c>
      <c r="N43" s="247">
        <v>29.9</v>
      </c>
      <c r="O43" s="247">
        <v>43.6130588431068</v>
      </c>
      <c r="P43" s="247">
        <v>38.9444764999538</v>
      </c>
      <c r="Q43" s="247">
        <v>0</v>
      </c>
      <c r="R43" s="247">
        <v>26.9303493819931</v>
      </c>
      <c r="S43" s="84">
        <v>38.2</v>
      </c>
      <c r="T43" s="248">
        <v>188.74412266098</v>
      </c>
      <c r="U43" s="86">
        <v>876.7</v>
      </c>
    </row>
    <row r="44" spans="1:21" s="78" customFormat="1" ht="16.5" customHeight="1">
      <c r="A44" s="246"/>
      <c r="B44" s="82"/>
      <c r="C44" s="50" t="s">
        <v>4</v>
      </c>
      <c r="D44" s="51" t="s">
        <v>5</v>
      </c>
      <c r="E44" s="52" t="s">
        <v>9</v>
      </c>
      <c r="F44" s="83"/>
      <c r="G44" s="247">
        <v>50.9033944740446</v>
      </c>
      <c r="H44" s="247">
        <v>184.768812767387</v>
      </c>
      <c r="I44" s="84">
        <v>143.6</v>
      </c>
      <c r="J44" s="84">
        <v>21.2</v>
      </c>
      <c r="K44" s="247">
        <v>117.044876592524</v>
      </c>
      <c r="L44" s="247">
        <v>143.393025125286</v>
      </c>
      <c r="M44" s="87">
        <v>664.9</v>
      </c>
      <c r="N44" s="247">
        <v>33.1</v>
      </c>
      <c r="O44" s="247">
        <v>46.5911326467409</v>
      </c>
      <c r="P44" s="247">
        <v>40.2249142368876</v>
      </c>
      <c r="Q44" s="247">
        <v>0</v>
      </c>
      <c r="R44" s="247">
        <v>27.5146277113724</v>
      </c>
      <c r="S44" s="84">
        <v>32.6</v>
      </c>
      <c r="T44" s="248">
        <v>186.980411598005</v>
      </c>
      <c r="U44" s="86">
        <v>856.3</v>
      </c>
    </row>
    <row r="45" spans="1:21" s="78" customFormat="1" ht="22.5" customHeight="1">
      <c r="A45" s="246"/>
      <c r="B45" s="82">
        <v>2009</v>
      </c>
      <c r="C45" s="69" t="s">
        <v>1</v>
      </c>
      <c r="D45" s="69" t="s">
        <v>5</v>
      </c>
      <c r="E45" s="69" t="s">
        <v>6</v>
      </c>
      <c r="F45" s="83"/>
      <c r="G45" s="247">
        <v>51.4052034496846</v>
      </c>
      <c r="H45" s="247">
        <v>191.796159392134</v>
      </c>
      <c r="I45" s="84">
        <v>151.6</v>
      </c>
      <c r="J45" s="84">
        <v>19.7</v>
      </c>
      <c r="K45" s="247">
        <v>115.241245073679</v>
      </c>
      <c r="L45" s="247">
        <v>125.301121442638</v>
      </c>
      <c r="M45" s="87">
        <v>649.8</v>
      </c>
      <c r="N45" s="247">
        <v>30.8</v>
      </c>
      <c r="O45" s="247">
        <v>43.9725248600305</v>
      </c>
      <c r="P45" s="247">
        <v>35.9816710313763</v>
      </c>
      <c r="Q45" s="247">
        <v>0</v>
      </c>
      <c r="R45" s="247">
        <v>26.3610439555738</v>
      </c>
      <c r="S45" s="84">
        <v>38.6</v>
      </c>
      <c r="T45" s="248">
        <v>184.127717933941</v>
      </c>
      <c r="U45" s="86">
        <v>837.6</v>
      </c>
    </row>
    <row r="46" spans="1:21" s="78" customFormat="1" ht="16.5" customHeight="1">
      <c r="A46" s="246"/>
      <c r="B46" s="82"/>
      <c r="C46" s="69" t="s">
        <v>2</v>
      </c>
      <c r="D46" s="69" t="s">
        <v>5</v>
      </c>
      <c r="E46" s="69" t="s">
        <v>7</v>
      </c>
      <c r="F46" s="83"/>
      <c r="G46" s="247">
        <v>52.4727110212731</v>
      </c>
      <c r="H46" s="247">
        <v>183.123505005283</v>
      </c>
      <c r="I46" s="84">
        <v>150.4</v>
      </c>
      <c r="J46" s="84">
        <v>18.9</v>
      </c>
      <c r="K46" s="247">
        <v>113.897640211966</v>
      </c>
      <c r="L46" s="247">
        <v>98.573554023924</v>
      </c>
      <c r="M46" s="87">
        <v>620.5</v>
      </c>
      <c r="N46" s="247">
        <v>27.6</v>
      </c>
      <c r="O46" s="247">
        <v>57.6688164833354</v>
      </c>
      <c r="P46" s="247">
        <v>42.5684195901244</v>
      </c>
      <c r="Q46" s="247">
        <v>0</v>
      </c>
      <c r="R46" s="247">
        <v>28.0940458767035</v>
      </c>
      <c r="S46" s="84">
        <v>33.7</v>
      </c>
      <c r="T46" s="248">
        <v>199.58985441856</v>
      </c>
      <c r="U46" s="86">
        <v>819.9</v>
      </c>
    </row>
    <row r="47" spans="1:21" s="78" customFormat="1" ht="16.5" customHeight="1">
      <c r="A47" s="246"/>
      <c r="B47" s="82"/>
      <c r="C47" s="69" t="s">
        <v>3</v>
      </c>
      <c r="D47" s="69" t="s">
        <v>5</v>
      </c>
      <c r="E47" s="69" t="s">
        <v>8</v>
      </c>
      <c r="F47" s="83"/>
      <c r="G47" s="247">
        <v>38.9173999090766</v>
      </c>
      <c r="H47" s="247">
        <v>226.910199973866</v>
      </c>
      <c r="I47" s="84">
        <v>143.6</v>
      </c>
      <c r="J47" s="84">
        <v>18.7</v>
      </c>
      <c r="K47" s="247">
        <v>127.199744090742</v>
      </c>
      <c r="L47" s="247">
        <v>80.5953065970652</v>
      </c>
      <c r="M47" s="87">
        <v>629.7</v>
      </c>
      <c r="N47" s="247">
        <v>27.4</v>
      </c>
      <c r="O47" s="247">
        <v>50.7530516089483</v>
      </c>
      <c r="P47" s="247">
        <v>36.6702117517763</v>
      </c>
      <c r="Q47" s="247">
        <v>0</v>
      </c>
      <c r="R47" s="247">
        <v>27.9064908391174</v>
      </c>
      <c r="S47" s="84">
        <v>29.2</v>
      </c>
      <c r="T47" s="248">
        <v>181.277733141137</v>
      </c>
      <c r="U47" s="86">
        <v>813</v>
      </c>
    </row>
    <row r="48" spans="1:21" s="78" customFormat="1" ht="16.5" customHeight="1">
      <c r="A48" s="246"/>
      <c r="B48" s="82"/>
      <c r="C48" s="50" t="s">
        <v>4</v>
      </c>
      <c r="D48" s="51" t="s">
        <v>5</v>
      </c>
      <c r="E48" s="52" t="s">
        <v>9</v>
      </c>
      <c r="F48" s="83"/>
      <c r="G48" s="247">
        <v>31.5535851686695</v>
      </c>
      <c r="H48" s="247">
        <v>221.106754027709</v>
      </c>
      <c r="I48" s="84">
        <v>132.7</v>
      </c>
      <c r="J48" s="84">
        <v>22.4</v>
      </c>
      <c r="K48" s="247">
        <v>119.068847965699</v>
      </c>
      <c r="L48" s="247">
        <v>104.351389521677</v>
      </c>
      <c r="M48" s="87">
        <v>627.3</v>
      </c>
      <c r="N48" s="247">
        <v>29.4</v>
      </c>
      <c r="O48" s="247">
        <v>45.0717978496459</v>
      </c>
      <c r="P48" s="247">
        <v>38.138856226965</v>
      </c>
      <c r="Q48" s="247">
        <v>0</v>
      </c>
      <c r="R48" s="247">
        <v>28.6852239273581</v>
      </c>
      <c r="S48" s="84">
        <v>21.5</v>
      </c>
      <c r="T48" s="248">
        <v>168.041459215097</v>
      </c>
      <c r="U48" s="86">
        <v>800.3</v>
      </c>
    </row>
    <row r="49" spans="1:21" s="78" customFormat="1" ht="22.5" customHeight="1">
      <c r="A49" s="246"/>
      <c r="B49" s="82">
        <v>2010</v>
      </c>
      <c r="C49" s="69" t="s">
        <v>1</v>
      </c>
      <c r="D49" s="69" t="s">
        <v>5</v>
      </c>
      <c r="E49" s="69" t="s">
        <v>6</v>
      </c>
      <c r="F49" s="83"/>
      <c r="G49" s="247">
        <v>39.9498835991757</v>
      </c>
      <c r="H49" s="247">
        <v>206.617330457164</v>
      </c>
      <c r="I49" s="84">
        <v>115</v>
      </c>
      <c r="J49" s="84">
        <v>21.4</v>
      </c>
      <c r="K49" s="247">
        <v>107.363040589132</v>
      </c>
      <c r="L49" s="247">
        <v>90.9513385628665</v>
      </c>
      <c r="M49" s="87">
        <v>577.2</v>
      </c>
      <c r="N49" s="247">
        <v>30.5</v>
      </c>
      <c r="O49" s="247">
        <v>51.056204898192</v>
      </c>
      <c r="P49" s="247">
        <v>41.2358934342426</v>
      </c>
      <c r="Q49" s="247">
        <v>0</v>
      </c>
      <c r="R49" s="247">
        <v>32.3603341311367</v>
      </c>
      <c r="S49" s="84">
        <v>20.2</v>
      </c>
      <c r="T49" s="248">
        <v>183.644770943325</v>
      </c>
      <c r="U49" s="86">
        <v>763.9</v>
      </c>
    </row>
    <row r="50" spans="1:21" s="78" customFormat="1" ht="16.5" customHeight="1">
      <c r="A50" s="246"/>
      <c r="B50" s="82"/>
      <c r="C50" s="69" t="s">
        <v>2</v>
      </c>
      <c r="D50" s="69" t="s">
        <v>5</v>
      </c>
      <c r="E50" s="69" t="s">
        <v>7</v>
      </c>
      <c r="F50" s="83"/>
      <c r="G50" s="247">
        <v>28.4939958205674</v>
      </c>
      <c r="H50" s="247">
        <v>211.904776977176</v>
      </c>
      <c r="I50" s="84">
        <v>96.5</v>
      </c>
      <c r="J50" s="84">
        <v>17.6</v>
      </c>
      <c r="K50" s="247">
        <v>103.252384298053</v>
      </c>
      <c r="L50" s="247">
        <v>95.5289576786284</v>
      </c>
      <c r="M50" s="87">
        <v>553.3</v>
      </c>
      <c r="N50" s="247">
        <v>17.9</v>
      </c>
      <c r="O50" s="247">
        <v>50.9393730086062</v>
      </c>
      <c r="P50" s="247">
        <v>41.1965082304777</v>
      </c>
      <c r="Q50" s="247">
        <v>0</v>
      </c>
      <c r="R50" s="247">
        <v>34.6318075156018</v>
      </c>
      <c r="S50" s="84">
        <v>25.6</v>
      </c>
      <c r="T50" s="248">
        <v>179.618405987908</v>
      </c>
      <c r="U50" s="86">
        <v>732.8</v>
      </c>
    </row>
    <row r="51" spans="1:21" s="78" customFormat="1" ht="16.5" customHeight="1">
      <c r="A51" s="246"/>
      <c r="B51" s="82"/>
      <c r="C51" s="69" t="s">
        <v>3</v>
      </c>
      <c r="D51" s="69" t="s">
        <v>5</v>
      </c>
      <c r="E51" s="69" t="s">
        <v>8</v>
      </c>
      <c r="F51" s="83"/>
      <c r="G51" s="247">
        <v>30.6460218287732</v>
      </c>
      <c r="H51" s="247">
        <v>204.986088545489</v>
      </c>
      <c r="I51" s="84">
        <v>111.6</v>
      </c>
      <c r="J51" s="84">
        <v>20.2</v>
      </c>
      <c r="K51" s="247">
        <v>93.3798936121019</v>
      </c>
      <c r="L51" s="247">
        <v>94.8848428321347</v>
      </c>
      <c r="M51" s="87">
        <v>554.7</v>
      </c>
      <c r="N51" s="247">
        <v>17.3</v>
      </c>
      <c r="O51" s="247">
        <v>55.0750334549285</v>
      </c>
      <c r="P51" s="247">
        <v>42.193363586167</v>
      </c>
      <c r="Q51" s="247">
        <v>0</v>
      </c>
      <c r="R51" s="247">
        <v>30.7721205503462</v>
      </c>
      <c r="S51" s="84">
        <v>26.6</v>
      </c>
      <c r="T51" s="248">
        <v>180.660524789081</v>
      </c>
      <c r="U51" s="86">
        <v>736.8</v>
      </c>
    </row>
    <row r="52" spans="1:21" s="78" customFormat="1" ht="16.5" customHeight="1">
      <c r="A52" s="246"/>
      <c r="B52" s="82"/>
      <c r="C52" s="50" t="s">
        <v>4</v>
      </c>
      <c r="D52" s="51" t="s">
        <v>5</v>
      </c>
      <c r="E52" s="52" t="s">
        <v>9</v>
      </c>
      <c r="F52" s="83"/>
      <c r="G52" s="247">
        <v>31.0608824049717</v>
      </c>
      <c r="H52" s="247">
        <v>190.335238793589</v>
      </c>
      <c r="I52" s="84">
        <v>73.2</v>
      </c>
      <c r="J52" s="84">
        <v>27.7</v>
      </c>
      <c r="K52" s="247">
        <v>93.1111060917999</v>
      </c>
      <c r="L52" s="247">
        <v>85.9152030560307</v>
      </c>
      <c r="M52" s="87">
        <v>502</v>
      </c>
      <c r="N52" s="247">
        <v>16.2</v>
      </c>
      <c r="O52" s="247">
        <v>52.4332520767257</v>
      </c>
      <c r="P52" s="247">
        <v>38.9830688662515</v>
      </c>
      <c r="Q52" s="247">
        <v>0</v>
      </c>
      <c r="R52" s="247">
        <v>43.2954240274464</v>
      </c>
      <c r="S52" s="84">
        <v>34.9</v>
      </c>
      <c r="T52" s="248">
        <v>190.491089942911</v>
      </c>
      <c r="U52" s="86">
        <v>696.3</v>
      </c>
    </row>
    <row r="53" spans="1:21" s="78" customFormat="1" ht="22.5" customHeight="1">
      <c r="A53" s="246"/>
      <c r="B53" s="82">
        <v>2011</v>
      </c>
      <c r="C53" s="69" t="s">
        <v>1</v>
      </c>
      <c r="D53" s="69" t="s">
        <v>5</v>
      </c>
      <c r="E53" s="69" t="s">
        <v>6</v>
      </c>
      <c r="F53" s="83"/>
      <c r="G53" s="247">
        <v>48.7095357602364</v>
      </c>
      <c r="H53" s="247">
        <v>142.565079389192</v>
      </c>
      <c r="I53" s="84">
        <v>75.8</v>
      </c>
      <c r="J53" s="84">
        <v>22.9</v>
      </c>
      <c r="K53" s="247">
        <v>105.412867751184</v>
      </c>
      <c r="L53" s="247">
        <v>92.6188275195298</v>
      </c>
      <c r="M53" s="87">
        <v>488.3</v>
      </c>
      <c r="N53" s="247">
        <v>15.3</v>
      </c>
      <c r="O53" s="247">
        <v>42.1195495629383</v>
      </c>
      <c r="P53" s="247">
        <v>39.2535489159099</v>
      </c>
      <c r="Q53" s="247">
        <v>0</v>
      </c>
      <c r="R53" s="247">
        <v>37.2332367541905</v>
      </c>
      <c r="S53" s="84">
        <v>35.6</v>
      </c>
      <c r="T53" s="248">
        <v>180.211498352257</v>
      </c>
      <c r="U53" s="86">
        <v>671.1</v>
      </c>
    </row>
    <row r="54" spans="1:21" s="78" customFormat="1" ht="16.5" customHeight="1">
      <c r="A54" s="246"/>
      <c r="B54" s="82"/>
      <c r="C54" s="69" t="s">
        <v>2</v>
      </c>
      <c r="D54" s="69" t="s">
        <v>5</v>
      </c>
      <c r="E54" s="69" t="s">
        <v>7</v>
      </c>
      <c r="F54" s="89"/>
      <c r="G54" s="247">
        <v>45.6093222814592</v>
      </c>
      <c r="H54" s="247">
        <v>128.398167370677</v>
      </c>
      <c r="I54" s="84">
        <v>74.4</v>
      </c>
      <c r="J54" s="84">
        <v>22.5</v>
      </c>
      <c r="K54" s="247">
        <v>84.7305997612986</v>
      </c>
      <c r="L54" s="247">
        <v>74.8341856840431</v>
      </c>
      <c r="M54" s="87">
        <v>432.2</v>
      </c>
      <c r="N54" s="247">
        <v>14.9</v>
      </c>
      <c r="O54" s="247">
        <v>45.6327177587692</v>
      </c>
      <c r="P54" s="247">
        <v>44.7834152130348</v>
      </c>
      <c r="Q54" s="247">
        <v>0</v>
      </c>
      <c r="R54" s="247">
        <v>34.9354641902222</v>
      </c>
      <c r="S54" s="84">
        <v>40.6</v>
      </c>
      <c r="T54" s="248">
        <v>191.132262184679</v>
      </c>
      <c r="U54" s="86">
        <v>622.5</v>
      </c>
    </row>
    <row r="55" spans="1:21" s="78" customFormat="1" ht="16.5" customHeight="1">
      <c r="A55" s="246"/>
      <c r="B55" s="82"/>
      <c r="C55" s="69" t="s">
        <v>3</v>
      </c>
      <c r="D55" s="69" t="s">
        <v>5</v>
      </c>
      <c r="E55" s="69" t="s">
        <v>8</v>
      </c>
      <c r="F55" s="89"/>
      <c r="G55" s="247">
        <v>49.491847538646</v>
      </c>
      <c r="H55" s="247">
        <v>115.336265341949</v>
      </c>
      <c r="I55" s="84">
        <v>92</v>
      </c>
      <c r="J55" s="84">
        <v>29.5</v>
      </c>
      <c r="K55" s="247">
        <v>79.5409974107416</v>
      </c>
      <c r="L55" s="247">
        <v>74.2616013210505</v>
      </c>
      <c r="M55" s="87">
        <v>439.5</v>
      </c>
      <c r="N55" s="247">
        <v>17.1</v>
      </c>
      <c r="O55" s="247">
        <v>46.2054617177619</v>
      </c>
      <c r="P55" s="247">
        <v>44.3594829803118</v>
      </c>
      <c r="Q55" s="247">
        <v>0</v>
      </c>
      <c r="R55" s="247">
        <v>36.0782945782186</v>
      </c>
      <c r="S55" s="84">
        <v>41.6</v>
      </c>
      <c r="T55" s="248">
        <v>195.485133989679</v>
      </c>
      <c r="U55" s="86">
        <v>635.6</v>
      </c>
    </row>
    <row r="56" spans="1:21" s="78" customFormat="1" ht="16.5" customHeight="1">
      <c r="A56" s="246"/>
      <c r="B56" s="82"/>
      <c r="C56" s="50" t="s">
        <v>4</v>
      </c>
      <c r="D56" s="51" t="s">
        <v>5</v>
      </c>
      <c r="E56" s="52" t="s">
        <v>9</v>
      </c>
      <c r="F56" s="89"/>
      <c r="G56" s="247">
        <v>60.8334167367307</v>
      </c>
      <c r="H56" s="247">
        <v>103.916502230625</v>
      </c>
      <c r="I56" s="84">
        <v>85.6</v>
      </c>
      <c r="J56" s="84">
        <v>36</v>
      </c>
      <c r="K56" s="247">
        <v>90.1552569599147</v>
      </c>
      <c r="L56" s="247">
        <v>67.353357539163</v>
      </c>
      <c r="M56" s="87">
        <v>445.1</v>
      </c>
      <c r="N56" s="247">
        <v>18.2</v>
      </c>
      <c r="O56" s="247">
        <v>49.8039440205943</v>
      </c>
      <c r="P56" s="247">
        <v>42.6087787458867</v>
      </c>
      <c r="Q56" s="247">
        <v>0</v>
      </c>
      <c r="R56" s="247">
        <v>37.7886420630666</v>
      </c>
      <c r="S56" s="84">
        <v>40.4</v>
      </c>
      <c r="T56" s="248">
        <v>194.003763887545</v>
      </c>
      <c r="U56" s="86">
        <v>643</v>
      </c>
    </row>
    <row r="57" spans="1:21" s="78" customFormat="1" ht="22.5" customHeight="1">
      <c r="A57" s="246"/>
      <c r="B57" s="82">
        <v>2012</v>
      </c>
      <c r="C57" s="69" t="s">
        <v>1</v>
      </c>
      <c r="D57" s="69" t="s">
        <v>5</v>
      </c>
      <c r="E57" s="69" t="s">
        <v>6</v>
      </c>
      <c r="F57" s="89"/>
      <c r="G57" s="247">
        <v>57.1270937579742</v>
      </c>
      <c r="H57" s="247">
        <v>108.464587133908</v>
      </c>
      <c r="I57" s="84">
        <v>126.9</v>
      </c>
      <c r="J57" s="84">
        <v>42.6</v>
      </c>
      <c r="K57" s="247">
        <v>100.16403875329</v>
      </c>
      <c r="L57" s="247">
        <v>56.5852466026435</v>
      </c>
      <c r="M57" s="87">
        <v>492.3</v>
      </c>
      <c r="N57" s="247">
        <v>15.8</v>
      </c>
      <c r="O57" s="247">
        <v>38.9010298071449</v>
      </c>
      <c r="P57" s="247">
        <v>37.6678906117246</v>
      </c>
      <c r="Q57" s="247">
        <v>0</v>
      </c>
      <c r="R57" s="247">
        <v>44.0851550032014</v>
      </c>
      <c r="S57" s="84">
        <v>39.2</v>
      </c>
      <c r="T57" s="248">
        <v>179.286010840874</v>
      </c>
      <c r="U57" s="86">
        <v>684.2</v>
      </c>
    </row>
    <row r="58" spans="1:21" s="78" customFormat="1" ht="16.5" customHeight="1">
      <c r="A58" s="246"/>
      <c r="B58" s="82"/>
      <c r="C58" s="69" t="s">
        <v>2</v>
      </c>
      <c r="D58" s="69" t="s">
        <v>5</v>
      </c>
      <c r="E58" s="69" t="s">
        <v>7</v>
      </c>
      <c r="F58" s="89"/>
      <c r="G58" s="247">
        <v>58.89948922581</v>
      </c>
      <c r="H58" s="247">
        <v>83.6990217372835</v>
      </c>
      <c r="I58" s="84">
        <v>94.1</v>
      </c>
      <c r="J58" s="84">
        <v>30.4</v>
      </c>
      <c r="K58" s="247">
        <v>100.966148113746</v>
      </c>
      <c r="L58" s="247">
        <v>57.4255568881359</v>
      </c>
      <c r="M58" s="87">
        <v>427.6</v>
      </c>
      <c r="N58" s="247">
        <v>15.8</v>
      </c>
      <c r="O58" s="247">
        <v>34.3061833680912</v>
      </c>
      <c r="P58" s="247">
        <v>34.8720204323343</v>
      </c>
      <c r="Q58" s="247">
        <v>0</v>
      </c>
      <c r="R58" s="247">
        <v>49.2901353681879</v>
      </c>
      <c r="S58" s="84">
        <v>34.2</v>
      </c>
      <c r="T58" s="248">
        <v>176.998772196548</v>
      </c>
      <c r="U58" s="86">
        <v>604.9</v>
      </c>
    </row>
    <row r="59" spans="1:21" s="78" customFormat="1" ht="16.5" customHeight="1">
      <c r="A59" s="246"/>
      <c r="B59" s="82"/>
      <c r="C59" s="69" t="s">
        <v>3</v>
      </c>
      <c r="D59" s="69" t="s">
        <v>5</v>
      </c>
      <c r="E59" s="69" t="s">
        <v>8</v>
      </c>
      <c r="F59" s="89"/>
      <c r="G59" s="247">
        <v>64.18894478741</v>
      </c>
      <c r="H59" s="247">
        <v>79.2563680161059</v>
      </c>
      <c r="I59" s="84">
        <v>94.6</v>
      </c>
      <c r="J59" s="84">
        <v>27.3</v>
      </c>
      <c r="K59" s="247">
        <v>78.5957321970948</v>
      </c>
      <c r="L59" s="247">
        <v>62.4540547186115</v>
      </c>
      <c r="M59" s="87">
        <v>406.5</v>
      </c>
      <c r="N59" s="247">
        <v>15.5</v>
      </c>
      <c r="O59" s="247">
        <v>41.5364796248031</v>
      </c>
      <c r="P59" s="247">
        <v>39.6101181288114</v>
      </c>
      <c r="Q59" s="247">
        <v>0</v>
      </c>
      <c r="R59" s="247">
        <v>41.9221647439644</v>
      </c>
      <c r="S59" s="84">
        <v>29.6</v>
      </c>
      <c r="T59" s="248">
        <v>178.55219257062</v>
      </c>
      <c r="U59" s="86">
        <v>583.3</v>
      </c>
    </row>
    <row r="60" spans="1:21" s="78" customFormat="1" ht="16.5" customHeight="1">
      <c r="A60" s="246"/>
      <c r="B60" s="82"/>
      <c r="C60" s="50" t="s">
        <v>4</v>
      </c>
      <c r="D60" s="51" t="s">
        <v>5</v>
      </c>
      <c r="E60" s="52" t="s">
        <v>9</v>
      </c>
      <c r="F60" s="89"/>
      <c r="G60" s="247">
        <v>58.1500114190807</v>
      </c>
      <c r="H60" s="247">
        <v>82.0940072453726</v>
      </c>
      <c r="I60" s="84">
        <v>91.9</v>
      </c>
      <c r="J60" s="84">
        <v>22.1</v>
      </c>
      <c r="K60" s="247">
        <v>79.4051305486993</v>
      </c>
      <c r="L60" s="247">
        <v>64.9088366127367</v>
      </c>
      <c r="M60" s="87">
        <v>400.4</v>
      </c>
      <c r="N60" s="247">
        <v>20</v>
      </c>
      <c r="O60" s="247">
        <v>41.8148884247849</v>
      </c>
      <c r="P60" s="247">
        <v>43.5547184235623</v>
      </c>
      <c r="Q60" s="247">
        <v>0</v>
      </c>
      <c r="R60" s="247">
        <v>44.201471413548</v>
      </c>
      <c r="S60" s="84">
        <v>26.4</v>
      </c>
      <c r="T60" s="248">
        <v>189.178147660281</v>
      </c>
      <c r="U60" s="86">
        <v>584.2</v>
      </c>
    </row>
    <row r="61" spans="1:21" s="78" customFormat="1" ht="3" customHeight="1">
      <c r="A61" s="246"/>
      <c r="B61" s="82"/>
      <c r="C61" s="50"/>
      <c r="D61" s="51"/>
      <c r="E61" s="52"/>
      <c r="F61" s="89"/>
      <c r="G61" s="247"/>
      <c r="H61" s="247"/>
      <c r="I61" s="84"/>
      <c r="J61" s="84"/>
      <c r="K61" s="247"/>
      <c r="L61" s="247"/>
      <c r="M61" s="87"/>
      <c r="N61" s="247"/>
      <c r="O61" s="247"/>
      <c r="P61" s="247"/>
      <c r="Q61" s="247"/>
      <c r="R61" s="247"/>
      <c r="S61" s="84"/>
      <c r="T61" s="248"/>
      <c r="U61" s="86"/>
    </row>
    <row r="62" spans="1:21" s="78" customFormat="1" ht="22.5" customHeight="1">
      <c r="A62" s="246"/>
      <c r="B62" s="82">
        <v>2013</v>
      </c>
      <c r="C62" s="69" t="s">
        <v>1</v>
      </c>
      <c r="D62" s="69" t="s">
        <v>5</v>
      </c>
      <c r="E62" s="69" t="s">
        <v>6</v>
      </c>
      <c r="F62" s="89"/>
      <c r="G62" s="247">
        <v>38.9621714882877</v>
      </c>
      <c r="H62" s="247">
        <v>94.3975445834872</v>
      </c>
      <c r="I62" s="84">
        <v>57.8</v>
      </c>
      <c r="J62" s="84">
        <v>46.8</v>
      </c>
      <c r="K62" s="247">
        <v>62.8825995316317</v>
      </c>
      <c r="L62" s="247">
        <v>50.5607521700227</v>
      </c>
      <c r="M62" s="87">
        <v>349.5</v>
      </c>
      <c r="N62" s="247">
        <v>32.5</v>
      </c>
      <c r="O62" s="247">
        <v>45.1993037518583</v>
      </c>
      <c r="P62" s="247">
        <v>50.0354733914842</v>
      </c>
      <c r="Q62" s="247">
        <v>0</v>
      </c>
      <c r="R62" s="247">
        <v>49.7301267252129</v>
      </c>
      <c r="S62" s="84">
        <v>37.5</v>
      </c>
      <c r="T62" s="248">
        <v>222.863370863443</v>
      </c>
      <c r="U62" s="86">
        <v>583.9</v>
      </c>
    </row>
    <row r="63" spans="1:21" s="78" customFormat="1" ht="16.5" customHeight="1">
      <c r="A63" s="246"/>
      <c r="B63" s="82"/>
      <c r="C63" s="69" t="s">
        <v>2</v>
      </c>
      <c r="D63" s="69" t="s">
        <v>5</v>
      </c>
      <c r="E63" s="69" t="s">
        <v>7</v>
      </c>
      <c r="F63" s="89"/>
      <c r="G63" s="247">
        <v>32.6847186452546</v>
      </c>
      <c r="H63" s="247">
        <v>93.8327559974635</v>
      </c>
      <c r="I63" s="84">
        <v>48.1</v>
      </c>
      <c r="J63" s="84">
        <v>36.3</v>
      </c>
      <c r="K63" s="247">
        <v>59.221041155843</v>
      </c>
      <c r="L63" s="247">
        <v>48.4411577635695</v>
      </c>
      <c r="M63" s="87">
        <v>320.7</v>
      </c>
      <c r="N63" s="247">
        <v>28</v>
      </c>
      <c r="O63" s="247">
        <v>41.6280069813315</v>
      </c>
      <c r="P63" s="247">
        <v>48.857936551816</v>
      </c>
      <c r="Q63" s="247">
        <v>0</v>
      </c>
      <c r="R63" s="247">
        <v>46.1378198519104</v>
      </c>
      <c r="S63" s="84">
        <v>44.6</v>
      </c>
      <c r="T63" s="248">
        <v>219.492488086643</v>
      </c>
      <c r="U63" s="86">
        <v>539.3</v>
      </c>
    </row>
    <row r="64" spans="1:21" s="78" customFormat="1" ht="16.5" customHeight="1">
      <c r="A64" s="246"/>
      <c r="B64" s="82"/>
      <c r="C64" s="69" t="s">
        <v>3</v>
      </c>
      <c r="D64" s="69" t="s">
        <v>5</v>
      </c>
      <c r="E64" s="69" t="s">
        <v>8</v>
      </c>
      <c r="F64" s="89"/>
      <c r="G64" s="247">
        <v>36.545331645961</v>
      </c>
      <c r="H64" s="247">
        <v>93.8661105906607</v>
      </c>
      <c r="I64" s="84">
        <v>49.8</v>
      </c>
      <c r="J64" s="84">
        <v>42.5</v>
      </c>
      <c r="K64" s="247">
        <v>56.6023000005586</v>
      </c>
      <c r="L64" s="247">
        <v>51.1490993407415</v>
      </c>
      <c r="M64" s="87">
        <v>329.9</v>
      </c>
      <c r="N64" s="247">
        <v>27.1</v>
      </c>
      <c r="O64" s="247">
        <v>38.8735689903584</v>
      </c>
      <c r="P64" s="247">
        <v>48.502182888514</v>
      </c>
      <c r="Q64" s="247">
        <v>0</v>
      </c>
      <c r="R64" s="247">
        <v>52.2855415780328</v>
      </c>
      <c r="S64" s="84">
        <v>49</v>
      </c>
      <c r="T64" s="248">
        <v>227.753974759407</v>
      </c>
      <c r="U64" s="86">
        <v>555.1</v>
      </c>
    </row>
    <row r="65" spans="1:21" s="78" customFormat="1" ht="16.5" customHeight="1">
      <c r="A65" s="246"/>
      <c r="B65" s="82"/>
      <c r="C65" s="50" t="s">
        <v>4</v>
      </c>
      <c r="D65" s="51" t="s">
        <v>5</v>
      </c>
      <c r="E65" s="52" t="s">
        <v>9</v>
      </c>
      <c r="F65" s="89"/>
      <c r="G65" s="247">
        <v>25.8250897396016</v>
      </c>
      <c r="H65" s="247">
        <v>89.9291990810695</v>
      </c>
      <c r="I65" s="84">
        <v>47.1</v>
      </c>
      <c r="J65" s="84">
        <v>54.5</v>
      </c>
      <c r="K65" s="247">
        <v>45.9940919344152</v>
      </c>
      <c r="L65" s="247">
        <v>47.5587989047807</v>
      </c>
      <c r="M65" s="87">
        <v>312.4</v>
      </c>
      <c r="N65" s="247">
        <v>29.3</v>
      </c>
      <c r="O65" s="247">
        <v>34.9843050240696</v>
      </c>
      <c r="P65" s="247">
        <v>45.7757904425396</v>
      </c>
      <c r="Q65" s="247">
        <v>0</v>
      </c>
      <c r="R65" s="247">
        <v>52.4633840702431</v>
      </c>
      <c r="S65" s="84">
        <v>44.3</v>
      </c>
      <c r="T65" s="248">
        <v>221.616606400612</v>
      </c>
      <c r="U65" s="86">
        <v>527.8</v>
      </c>
    </row>
    <row r="66" spans="1:21" s="78" customFormat="1" ht="22.5" customHeight="1">
      <c r="A66" s="246"/>
      <c r="B66" s="82">
        <v>2014</v>
      </c>
      <c r="C66" s="69" t="s">
        <v>1</v>
      </c>
      <c r="D66" s="69" t="s">
        <v>5</v>
      </c>
      <c r="E66" s="69" t="s">
        <v>6</v>
      </c>
      <c r="F66" s="89"/>
      <c r="G66" s="247">
        <v>27.7982178334591</v>
      </c>
      <c r="H66" s="247">
        <v>89.9779991650656</v>
      </c>
      <c r="I66" s="84">
        <v>52.5</v>
      </c>
      <c r="J66" s="84">
        <v>39.3</v>
      </c>
      <c r="K66" s="247">
        <v>56.7997264004475</v>
      </c>
      <c r="L66" s="247">
        <v>54.4697226334022</v>
      </c>
      <c r="M66" s="87">
        <v>317.2</v>
      </c>
      <c r="N66" s="247">
        <v>31.4</v>
      </c>
      <c r="O66" s="247">
        <v>43.1541778770851</v>
      </c>
      <c r="P66" s="247">
        <v>45.0554125634745</v>
      </c>
      <c r="Q66" s="247">
        <v>12.2</v>
      </c>
      <c r="R66" s="247">
        <v>48.2100942217313</v>
      </c>
      <c r="S66" s="84">
        <v>46.1</v>
      </c>
      <c r="T66" s="248">
        <v>223.065608697008</v>
      </c>
      <c r="U66" s="86">
        <v>552.1</v>
      </c>
    </row>
    <row r="67" spans="1:21" s="78" customFormat="1" ht="16.5" customHeight="1">
      <c r="A67" s="246"/>
      <c r="B67" s="82"/>
      <c r="C67" s="69" t="s">
        <v>2</v>
      </c>
      <c r="D67" s="69" t="s">
        <v>5</v>
      </c>
      <c r="E67" s="69" t="s">
        <v>7</v>
      </c>
      <c r="F67" s="89"/>
      <c r="G67" s="247">
        <v>25.5397200521445</v>
      </c>
      <c r="H67" s="247">
        <v>91.1009279153879</v>
      </c>
      <c r="I67" s="84">
        <v>46.5</v>
      </c>
      <c r="J67" s="84">
        <v>40.2</v>
      </c>
      <c r="K67" s="247">
        <v>63.8043200470192</v>
      </c>
      <c r="L67" s="247">
        <v>60.8037293706489</v>
      </c>
      <c r="M67" s="87">
        <v>330.6</v>
      </c>
      <c r="N67" s="247">
        <v>31.7</v>
      </c>
      <c r="O67" s="247">
        <v>42.8221544883018</v>
      </c>
      <c r="P67" s="247">
        <v>45.7801708235279</v>
      </c>
      <c r="Q67" s="247">
        <v>10.9</v>
      </c>
      <c r="R67" s="247">
        <v>45.3133723883029</v>
      </c>
      <c r="S67" s="84">
        <v>46.5</v>
      </c>
      <c r="T67" s="248">
        <v>221.960078384368</v>
      </c>
      <c r="U67" s="86">
        <v>551.5</v>
      </c>
    </row>
    <row r="68" spans="1:21" s="78" customFormat="1" ht="16.5" customHeight="1">
      <c r="A68" s="246"/>
      <c r="B68" s="82"/>
      <c r="C68" s="69" t="s">
        <v>3</v>
      </c>
      <c r="D68" s="69" t="s">
        <v>5</v>
      </c>
      <c r="E68" s="69" t="s">
        <v>8</v>
      </c>
      <c r="F68" s="89"/>
      <c r="G68" s="247">
        <v>21.6453392842378</v>
      </c>
      <c r="H68" s="247">
        <v>94.7066655630724</v>
      </c>
      <c r="I68" s="84">
        <v>52.1</v>
      </c>
      <c r="J68" s="84">
        <v>36.7</v>
      </c>
      <c r="K68" s="247">
        <v>81.3202774161097</v>
      </c>
      <c r="L68" s="247">
        <v>59.4015396616204</v>
      </c>
      <c r="M68" s="87">
        <v>344.9</v>
      </c>
      <c r="N68" s="247">
        <v>35.8</v>
      </c>
      <c r="O68" s="247">
        <v>40.0903782405588</v>
      </c>
      <c r="P68" s="247">
        <v>40.4515737787347</v>
      </c>
      <c r="Q68" s="247">
        <v>10.6</v>
      </c>
      <c r="R68" s="247">
        <v>46.4257720820665</v>
      </c>
      <c r="S68" s="84">
        <v>48.6</v>
      </c>
      <c r="T68" s="248">
        <v>221.223632077377</v>
      </c>
      <c r="U68" s="86">
        <v>563.5</v>
      </c>
    </row>
    <row r="69" spans="1:21" s="78" customFormat="1" ht="16.5" customHeight="1">
      <c r="A69" s="246"/>
      <c r="B69" s="82"/>
      <c r="C69" s="50" t="s">
        <v>4</v>
      </c>
      <c r="D69" s="51" t="s">
        <v>5</v>
      </c>
      <c r="E69" s="52" t="s">
        <v>9</v>
      </c>
      <c r="F69" s="89"/>
      <c r="G69" s="247">
        <v>18.4854098003694</v>
      </c>
      <c r="H69" s="247">
        <v>104.159052985071</v>
      </c>
      <c r="I69" s="84">
        <v>52.5</v>
      </c>
      <c r="J69" s="84">
        <v>36.9</v>
      </c>
      <c r="K69" s="247">
        <v>90.0580796485365</v>
      </c>
      <c r="L69" s="247">
        <v>63.4812618907245</v>
      </c>
      <c r="M69" s="87">
        <v>366.2</v>
      </c>
      <c r="N69" s="247">
        <v>40.3</v>
      </c>
      <c r="O69" s="247">
        <v>44.7253346305698</v>
      </c>
      <c r="P69" s="247">
        <v>40.9838481924858</v>
      </c>
      <c r="Q69" s="247">
        <v>13.1</v>
      </c>
      <c r="R69" s="247">
        <v>45.2401547154891</v>
      </c>
      <c r="S69" s="84">
        <v>43</v>
      </c>
      <c r="T69" s="248">
        <v>232.45975699453</v>
      </c>
      <c r="U69" s="86">
        <v>591.8</v>
      </c>
    </row>
    <row r="70" spans="1:21" s="78" customFormat="1" ht="22.5" customHeight="1">
      <c r="A70" s="246"/>
      <c r="B70" s="82">
        <v>2015</v>
      </c>
      <c r="C70" s="69" t="s">
        <v>1</v>
      </c>
      <c r="D70" s="69" t="s">
        <v>5</v>
      </c>
      <c r="E70" s="69" t="s">
        <v>6</v>
      </c>
      <c r="F70" s="89"/>
      <c r="G70" s="247">
        <v>21.4038061063909</v>
      </c>
      <c r="H70" s="247">
        <v>104.227995302075</v>
      </c>
      <c r="I70" s="84">
        <v>68.4</v>
      </c>
      <c r="J70" s="84">
        <v>39.6</v>
      </c>
      <c r="K70" s="247">
        <v>111.588152378177</v>
      </c>
      <c r="L70" s="247">
        <v>70.4050034392453</v>
      </c>
      <c r="M70" s="87">
        <v>412.2</v>
      </c>
      <c r="N70" s="247">
        <v>39.2</v>
      </c>
      <c r="O70" s="247">
        <v>44.3583451235863</v>
      </c>
      <c r="P70" s="247">
        <v>39.5098329706954</v>
      </c>
      <c r="Q70" s="247">
        <v>12.9</v>
      </c>
      <c r="R70" s="247">
        <v>45.0792218861179</v>
      </c>
      <c r="S70" s="84">
        <v>51</v>
      </c>
      <c r="T70" s="248">
        <v>228.853384135078</v>
      </c>
      <c r="U70" s="86">
        <v>652.4</v>
      </c>
    </row>
    <row r="71" spans="1:21" s="78" customFormat="1" ht="19.5" customHeight="1">
      <c r="A71" s="246"/>
      <c r="B71" s="82"/>
      <c r="C71" s="69" t="s">
        <v>2</v>
      </c>
      <c r="D71" s="69" t="s">
        <v>5</v>
      </c>
      <c r="E71" s="69" t="s">
        <v>7</v>
      </c>
      <c r="F71" s="89"/>
      <c r="G71" s="247">
        <v>29.8359461721318</v>
      </c>
      <c r="H71" s="247">
        <v>110.406338291438</v>
      </c>
      <c r="I71" s="84">
        <v>51.6</v>
      </c>
      <c r="J71" s="84">
        <v>39.5</v>
      </c>
      <c r="K71" s="247">
        <v>120.353695590183</v>
      </c>
      <c r="L71" s="247">
        <v>64.8615313645439</v>
      </c>
      <c r="M71" s="87">
        <v>423</v>
      </c>
      <c r="N71" s="247">
        <v>40.6</v>
      </c>
      <c r="O71" s="247">
        <v>43.1367241165337</v>
      </c>
      <c r="P71" s="247">
        <v>36.5658514925892</v>
      </c>
      <c r="Q71" s="247">
        <v>18.7</v>
      </c>
      <c r="R71" s="247">
        <v>43.9400396623007</v>
      </c>
      <c r="S71" s="84">
        <v>47.6</v>
      </c>
      <c r="T71" s="248">
        <v>229.669905189388</v>
      </c>
      <c r="U71" s="86">
        <v>651.1</v>
      </c>
    </row>
    <row r="72" spans="1:21" s="78" customFormat="1" ht="16.5" customHeight="1">
      <c r="A72" s="246"/>
      <c r="B72" s="82"/>
      <c r="C72" s="69" t="s">
        <v>3</v>
      </c>
      <c r="D72" s="69" t="s">
        <v>5</v>
      </c>
      <c r="E72" s="69" t="s">
        <v>8</v>
      </c>
      <c r="F72" s="89"/>
      <c r="G72" s="247">
        <v>31.8703290741343</v>
      </c>
      <c r="H72" s="247">
        <v>114.371520753036</v>
      </c>
      <c r="I72" s="84">
        <v>39.8</v>
      </c>
      <c r="J72" s="84">
        <v>44.8</v>
      </c>
      <c r="K72" s="247">
        <v>115.230000528729</v>
      </c>
      <c r="L72" s="247">
        <v>61.3991064171408</v>
      </c>
      <c r="M72" s="87">
        <v>404.3</v>
      </c>
      <c r="N72" s="247">
        <v>35.9</v>
      </c>
      <c r="O72" s="247">
        <v>42.8392733738066</v>
      </c>
      <c r="P72" s="247">
        <v>40.65637608986</v>
      </c>
      <c r="Q72" s="247">
        <v>17.7</v>
      </c>
      <c r="R72" s="247">
        <v>40.4176576113087</v>
      </c>
      <c r="S72" s="84">
        <v>48.4</v>
      </c>
      <c r="T72" s="248">
        <v>224.275787174412</v>
      </c>
      <c r="U72" s="86">
        <v>626</v>
      </c>
    </row>
    <row r="73" spans="1:21" s="78" customFormat="1" ht="16.5" customHeight="1">
      <c r="A73" s="246"/>
      <c r="B73" s="82"/>
      <c r="C73" s="50" t="s">
        <v>4</v>
      </c>
      <c r="D73" s="51" t="s">
        <v>5</v>
      </c>
      <c r="E73" s="52" t="s">
        <v>9</v>
      </c>
      <c r="F73" s="89"/>
      <c r="G73" s="247">
        <v>32.4325962813114</v>
      </c>
      <c r="H73" s="247">
        <v>115.810590943086</v>
      </c>
      <c r="I73" s="84">
        <v>34</v>
      </c>
      <c r="J73" s="84">
        <v>74.1</v>
      </c>
      <c r="K73" s="247">
        <v>115.557872429858</v>
      </c>
      <c r="L73" s="247">
        <v>59.0430175304647</v>
      </c>
      <c r="M73" s="87">
        <v>432.7</v>
      </c>
      <c r="N73" s="247">
        <v>36.3</v>
      </c>
      <c r="O73" s="247">
        <v>42.70501816903</v>
      </c>
      <c r="P73" s="247">
        <v>31.253131310897</v>
      </c>
      <c r="Q73" s="247">
        <v>11.2</v>
      </c>
      <c r="R73" s="247">
        <v>40.1971093389545</v>
      </c>
      <c r="S73" s="84">
        <v>50.2</v>
      </c>
      <c r="T73" s="248">
        <v>218.436600299325</v>
      </c>
      <c r="U73" s="86">
        <v>643.8</v>
      </c>
    </row>
    <row r="74" spans="1:21" s="78" customFormat="1" ht="22.5" customHeight="1">
      <c r="A74" s="246"/>
      <c r="B74" s="82">
        <v>2016</v>
      </c>
      <c r="C74" s="69" t="s">
        <v>1</v>
      </c>
      <c r="D74" s="69" t="s">
        <v>5</v>
      </c>
      <c r="E74" s="69" t="s">
        <v>6</v>
      </c>
      <c r="F74" s="89"/>
      <c r="G74" s="247">
        <v>33.2284654983677</v>
      </c>
      <c r="H74" s="247">
        <v>113.228916530402</v>
      </c>
      <c r="I74" s="84">
        <v>30.7</v>
      </c>
      <c r="J74" s="84">
        <v>70.1</v>
      </c>
      <c r="K74" s="247">
        <v>100.870784439273</v>
      </c>
      <c r="L74" s="247">
        <v>60.6094715652395</v>
      </c>
      <c r="M74" s="87">
        <v>402.9</v>
      </c>
      <c r="N74" s="247">
        <v>50</v>
      </c>
      <c r="O74" s="247">
        <v>40.5637737382123</v>
      </c>
      <c r="P74" s="247">
        <v>46.4797193167424</v>
      </c>
      <c r="Q74" s="247">
        <v>11.5</v>
      </c>
      <c r="R74" s="247">
        <v>40.8745391901695</v>
      </c>
      <c r="S74" s="84">
        <v>60.2</v>
      </c>
      <c r="T74" s="248">
        <v>245.56549504555</v>
      </c>
      <c r="U74" s="86">
        <v>660</v>
      </c>
    </row>
    <row r="75" spans="1:21" s="78" customFormat="1" ht="16.5" customHeight="1">
      <c r="A75" s="246"/>
      <c r="B75" s="82"/>
      <c r="C75" s="69" t="s">
        <v>2</v>
      </c>
      <c r="D75" s="69" t="s">
        <v>5</v>
      </c>
      <c r="E75" s="69" t="s">
        <v>7</v>
      </c>
      <c r="F75" s="89"/>
      <c r="G75" s="247">
        <v>32.7149417233587</v>
      </c>
      <c r="H75" s="247">
        <v>119.594157873386</v>
      </c>
      <c r="I75" s="84">
        <v>29.4</v>
      </c>
      <c r="J75" s="84">
        <v>87.6</v>
      </c>
      <c r="K75" s="247">
        <v>99.5963494961178</v>
      </c>
      <c r="L75" s="247">
        <v>68.7621793575741</v>
      </c>
      <c r="M75" s="87">
        <v>444.8</v>
      </c>
      <c r="N75" s="247">
        <v>44.6</v>
      </c>
      <c r="O75" s="247">
        <v>40.6101635286234</v>
      </c>
      <c r="P75" s="247">
        <v>44.8500175971784</v>
      </c>
      <c r="Q75" s="247">
        <v>14.4</v>
      </c>
      <c r="R75" s="247">
        <v>37.5618297901806</v>
      </c>
      <c r="S75" s="84">
        <v>61.6</v>
      </c>
      <c r="T75" s="248">
        <v>243.400276263973</v>
      </c>
      <c r="U75" s="86">
        <v>686.4</v>
      </c>
    </row>
    <row r="76" spans="1:21" s="78" customFormat="1" ht="16.5" customHeight="1">
      <c r="A76" s="246"/>
      <c r="B76" s="82"/>
      <c r="C76" s="69" t="s">
        <v>3</v>
      </c>
      <c r="D76" s="69" t="s">
        <v>5</v>
      </c>
      <c r="E76" s="69" t="s">
        <v>8</v>
      </c>
      <c r="F76" s="89"/>
      <c r="G76" s="247">
        <v>33.6188545678103</v>
      </c>
      <c r="H76" s="247">
        <v>121.162727230195</v>
      </c>
      <c r="I76" s="84">
        <v>27.8</v>
      </c>
      <c r="J76" s="84">
        <v>90.8</v>
      </c>
      <c r="K76" s="247">
        <v>92.5355885100635</v>
      </c>
      <c r="L76" s="247">
        <v>75.9370950343342</v>
      </c>
      <c r="M76" s="87">
        <v>437.8</v>
      </c>
      <c r="N76" s="247">
        <v>37.4</v>
      </c>
      <c r="O76" s="247">
        <v>48.5874511560468</v>
      </c>
      <c r="P76" s="247">
        <v>44.6043130971717</v>
      </c>
      <c r="Q76" s="247">
        <v>9.6</v>
      </c>
      <c r="R76" s="247">
        <v>40.3077240655235</v>
      </c>
      <c r="S76" s="84">
        <v>61</v>
      </c>
      <c r="T76" s="248">
        <v>238.85773187876</v>
      </c>
      <c r="U76" s="86">
        <v>674.3</v>
      </c>
    </row>
    <row r="77" spans="1:21" s="78" customFormat="1" ht="16.5" customHeight="1">
      <c r="A77" s="246"/>
      <c r="B77" s="82"/>
      <c r="C77" s="50" t="s">
        <v>4</v>
      </c>
      <c r="D77" s="51" t="s">
        <v>5</v>
      </c>
      <c r="E77" s="52" t="s">
        <v>9</v>
      </c>
      <c r="F77" s="89"/>
      <c r="G77" s="247">
        <v>41.590330173903</v>
      </c>
      <c r="H77" s="247">
        <v>120.779515331174</v>
      </c>
      <c r="I77" s="84">
        <v>33.3</v>
      </c>
      <c r="J77" s="84">
        <v>97.9</v>
      </c>
      <c r="K77" s="247">
        <v>93.5333553077682</v>
      </c>
      <c r="L77" s="247">
        <v>101.066347356139</v>
      </c>
      <c r="M77" s="87">
        <v>493.4</v>
      </c>
      <c r="N77" s="247">
        <v>40.3</v>
      </c>
      <c r="O77" s="247">
        <v>42.2942706118572</v>
      </c>
      <c r="P77" s="247">
        <v>43.2599724987393</v>
      </c>
      <c r="Q77" s="247">
        <v>8.1</v>
      </c>
      <c r="R77" s="247">
        <v>42.9190024170273</v>
      </c>
      <c r="S77" s="84">
        <v>55.6</v>
      </c>
      <c r="T77" s="248">
        <v>240.029288312365</v>
      </c>
      <c r="U77" s="86">
        <v>725.8</v>
      </c>
    </row>
    <row r="78" spans="1:21" s="78" customFormat="1" ht="22.5" customHeight="1">
      <c r="A78" s="246"/>
      <c r="B78" s="82">
        <v>2017</v>
      </c>
      <c r="C78" s="69" t="s">
        <v>1</v>
      </c>
      <c r="D78" s="69" t="s">
        <v>5</v>
      </c>
      <c r="E78" s="69" t="s">
        <v>6</v>
      </c>
      <c r="F78" s="89"/>
      <c r="G78" s="247">
        <v>39.0571403913046</v>
      </c>
      <c r="H78" s="247">
        <v>141.22415001295</v>
      </c>
      <c r="I78" s="84">
        <v>37.3</v>
      </c>
      <c r="J78" s="84">
        <v>75.6</v>
      </c>
      <c r="K78" s="247">
        <v>78.9343686027573</v>
      </c>
      <c r="L78" s="247">
        <v>109.605956529507</v>
      </c>
      <c r="M78" s="87">
        <v>473.3</v>
      </c>
      <c r="N78" s="247">
        <v>47</v>
      </c>
      <c r="O78" s="247">
        <v>43.0064375150859</v>
      </c>
      <c r="P78" s="247">
        <v>35.6472828326544</v>
      </c>
      <c r="Q78" s="247">
        <v>9</v>
      </c>
      <c r="R78" s="247">
        <v>46.5942992952261</v>
      </c>
      <c r="S78" s="84">
        <v>61.9</v>
      </c>
      <c r="T78" s="248">
        <v>239.24315352851</v>
      </c>
      <c r="U78" s="86">
        <v>724.3</v>
      </c>
    </row>
    <row r="79" spans="1:21" s="78" customFormat="1" ht="15" customHeight="1">
      <c r="A79" s="246"/>
      <c r="B79" s="82"/>
      <c r="C79" s="69" t="s">
        <v>2</v>
      </c>
      <c r="D79" s="69" t="s">
        <v>5</v>
      </c>
      <c r="E79" s="69" t="s">
        <v>7</v>
      </c>
      <c r="F79" s="89"/>
      <c r="G79" s="247">
        <v>36.0231502963769</v>
      </c>
      <c r="H79" s="247">
        <v>136.755885409795</v>
      </c>
      <c r="I79" s="84">
        <v>23.5</v>
      </c>
      <c r="J79" s="84">
        <v>101.4</v>
      </c>
      <c r="K79" s="247">
        <v>81.9507068290201</v>
      </c>
      <c r="L79" s="247">
        <v>107.964890488146</v>
      </c>
      <c r="M79" s="87">
        <v>495.4</v>
      </c>
      <c r="N79" s="247">
        <v>51.6</v>
      </c>
      <c r="O79" s="247">
        <v>42.7232611842822</v>
      </c>
      <c r="P79" s="247">
        <v>33.0030927096077</v>
      </c>
      <c r="Q79" s="247">
        <v>7</v>
      </c>
      <c r="R79" s="247">
        <v>53.8534411214996</v>
      </c>
      <c r="S79" s="84">
        <v>60</v>
      </c>
      <c r="T79" s="248">
        <v>247.577993856572</v>
      </c>
      <c r="U79" s="86">
        <v>741.2</v>
      </c>
    </row>
    <row r="80" spans="1:21" s="78" customFormat="1" ht="16.5" customHeight="1">
      <c r="A80" s="246"/>
      <c r="B80" s="82"/>
      <c r="C80" s="69" t="s">
        <v>3</v>
      </c>
      <c r="D80" s="69" t="s">
        <v>5</v>
      </c>
      <c r="E80" s="69" t="s">
        <v>8</v>
      </c>
      <c r="F80" s="89"/>
      <c r="G80" s="247">
        <v>38.3543401026179</v>
      </c>
      <c r="H80" s="247">
        <v>141.854624826671</v>
      </c>
      <c r="I80" s="84">
        <v>31.3</v>
      </c>
      <c r="J80" s="84">
        <v>99.7</v>
      </c>
      <c r="K80" s="247">
        <v>86.9618798888526</v>
      </c>
      <c r="L80" s="247">
        <v>92.9507641922786</v>
      </c>
      <c r="M80" s="87">
        <v>485.1</v>
      </c>
      <c r="N80" s="247">
        <v>57</v>
      </c>
      <c r="O80" s="247">
        <v>38.5659215170577</v>
      </c>
      <c r="P80" s="247">
        <v>32.6675202024277</v>
      </c>
      <c r="Q80" s="247">
        <v>12.8</v>
      </c>
      <c r="R80" s="247">
        <v>56.6045050827833</v>
      </c>
      <c r="S80" s="84">
        <v>72.6</v>
      </c>
      <c r="T80" s="248">
        <v>267.452576082611</v>
      </c>
      <c r="U80" s="86">
        <v>750.3</v>
      </c>
    </row>
    <row r="81" spans="1:21" s="78" customFormat="1" ht="3.75" customHeight="1">
      <c r="A81" s="246"/>
      <c r="B81" s="90"/>
      <c r="C81" s="91"/>
      <c r="D81" s="92"/>
      <c r="E81" s="93"/>
      <c r="F81" s="94"/>
      <c r="G81" s="249"/>
      <c r="H81" s="249"/>
      <c r="I81" s="95"/>
      <c r="J81" s="95"/>
      <c r="K81" s="249"/>
      <c r="L81" s="249"/>
      <c r="M81" s="96"/>
      <c r="N81" s="249"/>
      <c r="O81" s="249"/>
      <c r="P81" s="249"/>
      <c r="Q81" s="249"/>
      <c r="R81" s="249"/>
      <c r="S81" s="95"/>
      <c r="T81" s="250"/>
      <c r="U81" s="97"/>
    </row>
    <row r="82" spans="1:21" s="78" customFormat="1" ht="3" customHeight="1">
      <c r="A82" s="246"/>
      <c r="B82" s="98"/>
      <c r="C82" s="50"/>
      <c r="D82" s="51"/>
      <c r="E82" s="52"/>
      <c r="F82" s="67"/>
      <c r="G82" s="99"/>
      <c r="H82" s="99"/>
      <c r="I82" s="99"/>
      <c r="J82" s="99"/>
      <c r="K82" s="99"/>
      <c r="L82" s="99"/>
      <c r="M82" s="99"/>
      <c r="N82" s="99"/>
      <c r="O82" s="99"/>
      <c r="P82" s="99"/>
      <c r="Q82" s="99"/>
      <c r="R82" s="99"/>
      <c r="S82" s="99"/>
      <c r="T82" s="99"/>
      <c r="U82" s="99"/>
    </row>
    <row r="83" spans="1:12" s="133" customFormat="1" ht="13.5" customHeight="1">
      <c r="A83" s="251"/>
      <c r="B83" s="252" t="s">
        <v>93</v>
      </c>
      <c r="C83" s="50"/>
      <c r="D83" s="24"/>
      <c r="E83" s="24"/>
      <c r="F83" s="24"/>
      <c r="G83" s="24"/>
      <c r="H83" s="24"/>
      <c r="I83" s="24"/>
      <c r="J83" s="24"/>
      <c r="K83" s="24"/>
      <c r="L83" s="24"/>
    </row>
    <row r="84" spans="2:3" s="133" customFormat="1" ht="12.75">
      <c r="B84" s="252" t="s">
        <v>94</v>
      </c>
      <c r="C84" s="24"/>
    </row>
    <row r="85" spans="2:21" s="133" customFormat="1" ht="14.25" customHeight="1">
      <c r="B85" s="359" t="s">
        <v>95</v>
      </c>
      <c r="C85" s="359"/>
      <c r="D85" s="359"/>
      <c r="E85" s="359"/>
      <c r="F85" s="359"/>
      <c r="G85" s="359"/>
      <c r="H85" s="359"/>
      <c r="I85" s="359"/>
      <c r="J85" s="359"/>
      <c r="K85" s="359"/>
      <c r="L85" s="359"/>
      <c r="M85" s="359"/>
      <c r="N85" s="359"/>
      <c r="O85" s="359"/>
      <c r="P85" s="359"/>
      <c r="Q85" s="359"/>
      <c r="R85" s="359"/>
      <c r="S85" s="359"/>
      <c r="T85" s="359"/>
      <c r="U85" s="359"/>
    </row>
  </sheetData>
  <sheetProtection password="91A1" sheet="1"/>
  <mergeCells count="13">
    <mergeCell ref="M5:M7"/>
    <mergeCell ref="N5:S5"/>
    <mergeCell ref="T5:T7"/>
    <mergeCell ref="B85:U85"/>
    <mergeCell ref="U5:U7"/>
    <mergeCell ref="G6:H6"/>
    <mergeCell ref="I6:J6"/>
    <mergeCell ref="K6:L6"/>
    <mergeCell ref="N6:O6"/>
    <mergeCell ref="P6:Q6"/>
    <mergeCell ref="R6:S6"/>
    <mergeCell ref="B5:F7"/>
    <mergeCell ref="G5:L5"/>
  </mergeCells>
  <printOptions/>
  <pageMargins left="0.75" right="0.75" top="1" bottom="1" header="0.5" footer="0.5"/>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dimension ref="A1:R18"/>
  <sheetViews>
    <sheetView zoomScalePageLayoutView="0" workbookViewId="0" topLeftCell="A1">
      <selection activeCell="G18" sqref="G18"/>
    </sheetView>
  </sheetViews>
  <sheetFormatPr defaultColWidth="9.140625" defaultRowHeight="12.75"/>
  <cols>
    <col min="1" max="1" width="1.57421875" style="15" customWidth="1"/>
    <col min="2" max="2" width="11.28125" style="15" customWidth="1"/>
    <col min="3" max="3" width="11.00390625" style="15" customWidth="1"/>
    <col min="4" max="4" width="7.28125" style="15" customWidth="1"/>
    <col min="5" max="5" width="7.7109375" style="15" customWidth="1"/>
    <col min="6" max="6" width="9.140625" style="15" customWidth="1"/>
    <col min="7" max="7" width="7.8515625" style="15" customWidth="1"/>
    <col min="8" max="8" width="9.140625" style="15" customWidth="1"/>
    <col min="9" max="9" width="11.7109375" style="15" customWidth="1"/>
    <col min="10" max="10" width="9.140625" style="15" customWidth="1"/>
    <col min="11" max="11" width="7.57421875" style="15" customWidth="1"/>
    <col min="12" max="12" width="7.28125" style="15" customWidth="1"/>
    <col min="13" max="13" width="8.8515625" style="15" customWidth="1"/>
    <col min="14" max="14" width="7.421875" style="15" customWidth="1"/>
    <col min="15" max="15" width="7.28125" style="15" customWidth="1"/>
    <col min="16" max="16" width="13.7109375" style="15" customWidth="1"/>
    <col min="17" max="16384" width="9.140625" style="15" customWidth="1"/>
  </cols>
  <sheetData>
    <row r="1" spans="1:18" ht="6.75" customHeight="1">
      <c r="A1" s="25"/>
      <c r="B1" s="254"/>
      <c r="C1" s="254"/>
      <c r="D1" s="254"/>
      <c r="E1" s="254"/>
      <c r="F1" s="254"/>
      <c r="G1" s="254"/>
      <c r="H1" s="254"/>
      <c r="I1" s="254"/>
      <c r="J1" s="254"/>
      <c r="K1" s="254"/>
      <c r="L1" s="254"/>
      <c r="M1" s="254"/>
      <c r="N1" s="254"/>
      <c r="O1" s="254"/>
      <c r="P1" s="254"/>
      <c r="Q1" s="254"/>
      <c r="R1" s="254"/>
    </row>
    <row r="2" spans="1:18" ht="18.75">
      <c r="A2" s="245"/>
      <c r="B2" s="255" t="s">
        <v>96</v>
      </c>
      <c r="C2" s="256"/>
      <c r="D2" s="257"/>
      <c r="E2" s="257"/>
      <c r="F2" s="257"/>
      <c r="G2" s="257"/>
      <c r="H2" s="257"/>
      <c r="I2" s="257"/>
      <c r="J2" s="258"/>
      <c r="K2" s="258"/>
      <c r="L2" s="258"/>
      <c r="M2" s="258"/>
      <c r="N2" s="258"/>
      <c r="O2" s="258"/>
      <c r="P2" s="258"/>
      <c r="Q2" s="258"/>
      <c r="R2" s="259"/>
    </row>
    <row r="3" spans="1:18" ht="15">
      <c r="A3" s="245"/>
      <c r="B3" s="260" t="s">
        <v>38</v>
      </c>
      <c r="C3" s="261"/>
      <c r="D3" s="262"/>
      <c r="E3" s="262"/>
      <c r="F3" s="262"/>
      <c r="G3" s="262"/>
      <c r="H3" s="262"/>
      <c r="I3" s="262"/>
      <c r="J3" s="263"/>
      <c r="K3" s="263"/>
      <c r="L3" s="263"/>
      <c r="M3" s="263"/>
      <c r="N3" s="263"/>
      <c r="O3" s="263"/>
      <c r="P3" s="263"/>
      <c r="Q3" s="263"/>
      <c r="R3" s="264"/>
    </row>
    <row r="4" spans="1:18" ht="12.75" customHeight="1">
      <c r="A4" s="245"/>
      <c r="B4" s="386" t="s">
        <v>107</v>
      </c>
      <c r="C4" s="387"/>
      <c r="D4" s="388"/>
      <c r="E4" s="388"/>
      <c r="F4" s="388"/>
      <c r="G4" s="388"/>
      <c r="H4" s="388"/>
      <c r="I4" s="388"/>
      <c r="J4" s="388"/>
      <c r="K4" s="388"/>
      <c r="L4" s="388"/>
      <c r="M4" s="388"/>
      <c r="N4" s="388"/>
      <c r="O4" s="388"/>
      <c r="P4" s="388"/>
      <c r="Q4" s="388"/>
      <c r="R4" s="389"/>
    </row>
    <row r="5" spans="1:18" ht="18" customHeight="1">
      <c r="A5" s="245"/>
      <c r="B5" s="265"/>
      <c r="C5" s="390" t="s">
        <v>40</v>
      </c>
      <c r="D5" s="384" t="s">
        <v>62</v>
      </c>
      <c r="E5" s="384"/>
      <c r="F5" s="384"/>
      <c r="G5" s="384"/>
      <c r="H5" s="384"/>
      <c r="I5" s="384"/>
      <c r="J5" s="391" t="s">
        <v>36</v>
      </c>
      <c r="K5" s="394" t="s">
        <v>12</v>
      </c>
      <c r="L5" s="395"/>
      <c r="M5" s="395"/>
      <c r="N5" s="395"/>
      <c r="O5" s="395"/>
      <c r="P5" s="395"/>
      <c r="Q5" s="391" t="s">
        <v>35</v>
      </c>
      <c r="R5" s="379" t="s">
        <v>37</v>
      </c>
    </row>
    <row r="6" spans="1:18" ht="28.5" customHeight="1">
      <c r="A6" s="245"/>
      <c r="B6" s="382" t="s">
        <v>39</v>
      </c>
      <c r="C6" s="382"/>
      <c r="D6" s="384" t="s">
        <v>13</v>
      </c>
      <c r="E6" s="384"/>
      <c r="F6" s="385" t="s">
        <v>64</v>
      </c>
      <c r="G6" s="385"/>
      <c r="H6" s="385" t="s">
        <v>15</v>
      </c>
      <c r="I6" s="385"/>
      <c r="J6" s="392"/>
      <c r="K6" s="384" t="s">
        <v>13</v>
      </c>
      <c r="L6" s="384"/>
      <c r="M6" s="385" t="s">
        <v>64</v>
      </c>
      <c r="N6" s="385"/>
      <c r="O6" s="385" t="s">
        <v>15</v>
      </c>
      <c r="P6" s="385"/>
      <c r="Q6" s="392"/>
      <c r="R6" s="380"/>
    </row>
    <row r="7" spans="1:18" ht="14.25" customHeight="1">
      <c r="A7" s="245"/>
      <c r="B7" s="383"/>
      <c r="C7" s="383"/>
      <c r="D7" s="266" t="s">
        <v>17</v>
      </c>
      <c r="E7" s="266" t="s">
        <v>18</v>
      </c>
      <c r="F7" s="266" t="s">
        <v>17</v>
      </c>
      <c r="G7" s="266" t="s">
        <v>18</v>
      </c>
      <c r="H7" s="266" t="s">
        <v>17</v>
      </c>
      <c r="I7" s="266" t="s">
        <v>18</v>
      </c>
      <c r="J7" s="393"/>
      <c r="K7" s="266" t="s">
        <v>17</v>
      </c>
      <c r="L7" s="266" t="s">
        <v>18</v>
      </c>
      <c r="M7" s="266" t="s">
        <v>17</v>
      </c>
      <c r="N7" s="266" t="s">
        <v>18</v>
      </c>
      <c r="O7" s="266" t="s">
        <v>17</v>
      </c>
      <c r="P7" s="266" t="s">
        <v>18</v>
      </c>
      <c r="Q7" s="393"/>
      <c r="R7" s="381"/>
    </row>
    <row r="8" spans="1:18" ht="20.25" customHeight="1">
      <c r="A8" s="245"/>
      <c r="B8" s="101">
        <v>1</v>
      </c>
      <c r="C8" s="102" t="s">
        <v>41</v>
      </c>
      <c r="D8" s="103">
        <v>0</v>
      </c>
      <c r="E8" s="103">
        <v>10.06389</v>
      </c>
      <c r="F8" s="103">
        <v>0</v>
      </c>
      <c r="G8" s="103">
        <v>0</v>
      </c>
      <c r="H8" s="103">
        <v>0</v>
      </c>
      <c r="I8" s="103">
        <v>1.214348</v>
      </c>
      <c r="J8" s="267">
        <v>11.278238</v>
      </c>
      <c r="K8" s="103">
        <v>3.608348</v>
      </c>
      <c r="L8" s="103">
        <v>5.718607</v>
      </c>
      <c r="M8" s="103">
        <v>0</v>
      </c>
      <c r="N8" s="103">
        <v>0</v>
      </c>
      <c r="O8" s="103">
        <v>0.149191</v>
      </c>
      <c r="P8" s="103">
        <v>12.007402</v>
      </c>
      <c r="Q8" s="267">
        <v>21.483548</v>
      </c>
      <c r="R8" s="103">
        <v>32.761786</v>
      </c>
    </row>
    <row r="9" spans="1:18" ht="14.25" customHeight="1">
      <c r="A9" s="245"/>
      <c r="B9" s="101">
        <v>2</v>
      </c>
      <c r="C9" s="104" t="s">
        <v>42</v>
      </c>
      <c r="D9" s="105">
        <v>2.417873</v>
      </c>
      <c r="E9" s="105">
        <v>32.457006</v>
      </c>
      <c r="F9" s="105">
        <v>2.482297</v>
      </c>
      <c r="G9" s="105">
        <v>2.86114</v>
      </c>
      <c r="H9" s="105">
        <v>2.83266</v>
      </c>
      <c r="I9" s="105">
        <v>7.272358</v>
      </c>
      <c r="J9" s="268">
        <v>50.323335</v>
      </c>
      <c r="K9" s="105">
        <v>4.618651</v>
      </c>
      <c r="L9" s="105">
        <v>18.113987</v>
      </c>
      <c r="M9" s="105">
        <v>0.254945</v>
      </c>
      <c r="N9" s="105">
        <v>0.858289</v>
      </c>
      <c r="O9" s="105">
        <v>4.580036</v>
      </c>
      <c r="P9" s="105">
        <v>15.636816</v>
      </c>
      <c r="Q9" s="268">
        <v>44.062724</v>
      </c>
      <c r="R9" s="105">
        <v>94.386059</v>
      </c>
    </row>
    <row r="10" spans="1:18" ht="14.25" customHeight="1">
      <c r="A10" s="245"/>
      <c r="B10" s="101">
        <v>3</v>
      </c>
      <c r="C10" s="104" t="s">
        <v>43</v>
      </c>
      <c r="D10" s="105">
        <v>3.371235</v>
      </c>
      <c r="E10" s="105">
        <v>45.702004</v>
      </c>
      <c r="F10" s="105">
        <v>0.678725</v>
      </c>
      <c r="G10" s="105">
        <v>6.437511</v>
      </c>
      <c r="H10" s="105">
        <v>0.614394</v>
      </c>
      <c r="I10" s="105">
        <v>12.468612</v>
      </c>
      <c r="J10" s="268">
        <v>69.272482</v>
      </c>
      <c r="K10" s="105">
        <v>5.251399</v>
      </c>
      <c r="L10" s="105">
        <v>7.159521</v>
      </c>
      <c r="M10" s="105">
        <v>0.729825</v>
      </c>
      <c r="N10" s="105">
        <v>4.126338</v>
      </c>
      <c r="O10" s="105">
        <v>4.735727</v>
      </c>
      <c r="P10" s="105">
        <v>14.87542</v>
      </c>
      <c r="Q10" s="268">
        <v>36.878231</v>
      </c>
      <c r="R10" s="105">
        <v>106.150713</v>
      </c>
    </row>
    <row r="11" spans="1:18" ht="14.25" customHeight="1">
      <c r="A11" s="245"/>
      <c r="B11" s="101">
        <v>4</v>
      </c>
      <c r="C11" s="104" t="s">
        <v>44</v>
      </c>
      <c r="D11" s="105">
        <v>2.989957</v>
      </c>
      <c r="E11" s="105">
        <v>27.646743</v>
      </c>
      <c r="F11" s="105">
        <v>3.733209</v>
      </c>
      <c r="G11" s="105">
        <v>0.743089</v>
      </c>
      <c r="H11" s="105">
        <v>10.314595</v>
      </c>
      <c r="I11" s="105">
        <v>7.997233</v>
      </c>
      <c r="J11" s="268">
        <v>53.424826</v>
      </c>
      <c r="K11" s="105">
        <v>5.875505</v>
      </c>
      <c r="L11" s="105">
        <v>3.537091</v>
      </c>
      <c r="M11" s="105">
        <v>2.269063</v>
      </c>
      <c r="N11" s="105">
        <v>2.979672</v>
      </c>
      <c r="O11" s="105">
        <v>3.866157</v>
      </c>
      <c r="P11" s="105">
        <v>14.272454</v>
      </c>
      <c r="Q11" s="268">
        <v>32.799942</v>
      </c>
      <c r="R11" s="105">
        <v>86.224768</v>
      </c>
    </row>
    <row r="12" spans="1:18" ht="14.25" customHeight="1">
      <c r="A12" s="245"/>
      <c r="B12" s="101">
        <v>5</v>
      </c>
      <c r="C12" s="104" t="s">
        <v>45</v>
      </c>
      <c r="D12" s="105">
        <v>12.456524</v>
      </c>
      <c r="E12" s="105">
        <v>19.640186</v>
      </c>
      <c r="F12" s="105">
        <v>3.397042</v>
      </c>
      <c r="G12" s="105">
        <v>15.490126</v>
      </c>
      <c r="H12" s="105">
        <v>9.329421</v>
      </c>
      <c r="I12" s="105">
        <v>22.321321</v>
      </c>
      <c r="J12" s="268">
        <v>82.63462</v>
      </c>
      <c r="K12" s="105">
        <v>18.512435</v>
      </c>
      <c r="L12" s="105">
        <v>1.01609</v>
      </c>
      <c r="M12" s="105">
        <v>1.85024</v>
      </c>
      <c r="N12" s="105">
        <v>2.369413</v>
      </c>
      <c r="O12" s="105">
        <v>24.862391</v>
      </c>
      <c r="P12" s="105">
        <v>6.797811</v>
      </c>
      <c r="Q12" s="268">
        <v>55.408381</v>
      </c>
      <c r="R12" s="105">
        <v>138.043001</v>
      </c>
    </row>
    <row r="13" spans="1:18" ht="12.75">
      <c r="A13" s="245"/>
      <c r="B13" s="101">
        <v>6</v>
      </c>
      <c r="C13" s="104" t="s">
        <v>46</v>
      </c>
      <c r="D13" s="105">
        <v>16.837243</v>
      </c>
      <c r="E13" s="105">
        <v>15.932159</v>
      </c>
      <c r="F13" s="105">
        <v>21.655876</v>
      </c>
      <c r="G13" s="105">
        <v>75.992565</v>
      </c>
      <c r="H13" s="105">
        <v>61.861542</v>
      </c>
      <c r="I13" s="105">
        <v>45.208795</v>
      </c>
      <c r="J13" s="268">
        <v>237.48818</v>
      </c>
      <c r="K13" s="105">
        <v>16.333209</v>
      </c>
      <c r="L13" s="105">
        <v>1.989341</v>
      </c>
      <c r="M13" s="105">
        <v>16.08585</v>
      </c>
      <c r="N13" s="105">
        <v>2.794914</v>
      </c>
      <c r="O13" s="105">
        <v>10.768162</v>
      </c>
      <c r="P13" s="105">
        <v>11.084877</v>
      </c>
      <c r="Q13" s="268">
        <v>59.056353</v>
      </c>
      <c r="R13" s="105">
        <v>296.544533</v>
      </c>
    </row>
    <row r="14" spans="1:18" ht="6.75" customHeight="1">
      <c r="A14" s="245"/>
      <c r="B14" s="106"/>
      <c r="C14" s="107"/>
      <c r="D14" s="105"/>
      <c r="E14" s="105"/>
      <c r="F14" s="105"/>
      <c r="G14" s="105"/>
      <c r="H14" s="105"/>
      <c r="I14" s="105"/>
      <c r="J14" s="268"/>
      <c r="K14" s="105"/>
      <c r="L14" s="105"/>
      <c r="M14" s="105"/>
      <c r="N14" s="105"/>
      <c r="O14" s="105"/>
      <c r="P14" s="105"/>
      <c r="Q14" s="268"/>
      <c r="R14" s="105"/>
    </row>
    <row r="15" spans="1:18" ht="15.75">
      <c r="A15" s="245"/>
      <c r="B15" s="108" t="s">
        <v>11</v>
      </c>
      <c r="C15" s="109"/>
      <c r="D15" s="110">
        <v>38.072832</v>
      </c>
      <c r="E15" s="110">
        <v>151.441988</v>
      </c>
      <c r="F15" s="110">
        <v>31.947149</v>
      </c>
      <c r="G15" s="110">
        <v>101.524431</v>
      </c>
      <c r="H15" s="110">
        <v>84.952612</v>
      </c>
      <c r="I15" s="110">
        <v>96.482667</v>
      </c>
      <c r="J15" s="269">
        <v>504.421681</v>
      </c>
      <c r="K15" s="110">
        <v>54.199547</v>
      </c>
      <c r="L15" s="110">
        <v>37.534637</v>
      </c>
      <c r="M15" s="110">
        <v>21.189923</v>
      </c>
      <c r="N15" s="110">
        <v>13.128626</v>
      </c>
      <c r="O15" s="110">
        <v>48.961664</v>
      </c>
      <c r="P15" s="110">
        <v>74.67478</v>
      </c>
      <c r="Q15" s="269">
        <v>249.689179</v>
      </c>
      <c r="R15" s="110">
        <v>754.11086</v>
      </c>
    </row>
    <row r="16" spans="1:18" ht="3.75" customHeight="1">
      <c r="A16" s="245"/>
      <c r="B16" s="111"/>
      <c r="C16" s="112"/>
      <c r="D16" s="113"/>
      <c r="E16" s="113"/>
      <c r="F16" s="113"/>
      <c r="G16" s="113"/>
      <c r="H16" s="113"/>
      <c r="I16" s="113"/>
      <c r="J16" s="270"/>
      <c r="K16" s="113"/>
      <c r="L16" s="113"/>
      <c r="M16" s="113"/>
      <c r="N16" s="113"/>
      <c r="O16" s="113"/>
      <c r="P16" s="113"/>
      <c r="Q16" s="270"/>
      <c r="R16" s="113"/>
    </row>
    <row r="17" spans="1:18" ht="12.75">
      <c r="A17" s="245"/>
      <c r="B17" s="271" t="s">
        <v>97</v>
      </c>
      <c r="C17" s="114"/>
      <c r="D17" s="114"/>
      <c r="E17" s="115"/>
      <c r="F17" s="115"/>
      <c r="G17" s="115"/>
      <c r="H17" s="115"/>
      <c r="I17" s="115"/>
      <c r="J17" s="115"/>
      <c r="K17" s="115"/>
      <c r="L17" s="115"/>
      <c r="M17" s="115"/>
      <c r="N17" s="115"/>
      <c r="O17" s="115"/>
      <c r="P17" s="115"/>
      <c r="Q17" s="115"/>
      <c r="R17" s="115"/>
    </row>
    <row r="18" spans="1:18" ht="12.75">
      <c r="A18" s="245"/>
      <c r="B18" s="271" t="s">
        <v>98</v>
      </c>
      <c r="C18" s="114"/>
      <c r="D18" s="114"/>
      <c r="E18" s="115"/>
      <c r="F18" s="115"/>
      <c r="G18" s="115"/>
      <c r="H18" s="115"/>
      <c r="I18" s="115"/>
      <c r="J18" s="115"/>
      <c r="K18" s="115"/>
      <c r="L18" s="115"/>
      <c r="M18" s="115"/>
      <c r="N18" s="115"/>
      <c r="O18" s="115"/>
      <c r="P18" s="115"/>
      <c r="Q18" s="115"/>
      <c r="R18" s="115"/>
    </row>
  </sheetData>
  <sheetProtection password="91A1" sheet="1"/>
  <mergeCells count="14">
    <mergeCell ref="B4:R4"/>
    <mergeCell ref="C5:C7"/>
    <mergeCell ref="D5:I5"/>
    <mergeCell ref="J5:J7"/>
    <mergeCell ref="K5:P5"/>
    <mergeCell ref="Q5:Q7"/>
    <mergeCell ref="R5:R7"/>
    <mergeCell ref="B6:B7"/>
    <mergeCell ref="D6:E6"/>
    <mergeCell ref="F6:G6"/>
    <mergeCell ref="H6:I6"/>
    <mergeCell ref="K6:L6"/>
    <mergeCell ref="M6:N6"/>
    <mergeCell ref="O6:P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55"/>
  <sheetViews>
    <sheetView zoomScalePageLayoutView="0" workbookViewId="0" topLeftCell="A1">
      <selection activeCell="J17" sqref="J17"/>
    </sheetView>
  </sheetViews>
  <sheetFormatPr defaultColWidth="8.8515625" defaultRowHeight="12.75"/>
  <cols>
    <col min="1" max="1" width="1.28515625" style="77" customWidth="1"/>
    <col min="2" max="2" width="6.28125" style="135" customWidth="1"/>
    <col min="3" max="3" width="16.8515625" style="136" customWidth="1"/>
    <col min="4" max="4" width="19.00390625" style="136" customWidth="1"/>
    <col min="5" max="5" width="15.28125" style="136" customWidth="1"/>
    <col min="6" max="6" width="19.8515625" style="136" customWidth="1"/>
    <col min="7" max="7" width="1.1484375" style="77" customWidth="1"/>
    <col min="8" max="16384" width="8.8515625" style="77" customWidth="1"/>
  </cols>
  <sheetData>
    <row r="1" spans="1:7" ht="4.5" customHeight="1" thickBot="1">
      <c r="A1" s="272"/>
      <c r="B1" s="273"/>
      <c r="C1" s="274"/>
      <c r="D1" s="274"/>
      <c r="E1" s="274"/>
      <c r="F1" s="274"/>
      <c r="G1" s="219"/>
    </row>
    <row r="2" spans="1:6" s="119" customFormat="1" ht="42" customHeight="1">
      <c r="A2" s="275"/>
      <c r="B2" s="396" t="s">
        <v>99</v>
      </c>
      <c r="C2" s="397"/>
      <c r="D2" s="397"/>
      <c r="E2" s="397"/>
      <c r="F2" s="398"/>
    </row>
    <row r="3" spans="1:6" s="119" customFormat="1" ht="6.75" customHeight="1">
      <c r="A3" s="275"/>
      <c r="B3" s="276"/>
      <c r="C3" s="277"/>
      <c r="D3" s="277"/>
      <c r="E3" s="277"/>
      <c r="F3" s="278"/>
    </row>
    <row r="4" spans="1:6" s="120" customFormat="1" ht="13.5" customHeight="1">
      <c r="A4" s="279"/>
      <c r="B4" s="280" t="s">
        <v>65</v>
      </c>
      <c r="C4" s="185"/>
      <c r="D4" s="185"/>
      <c r="E4" s="186"/>
      <c r="F4" s="188"/>
    </row>
    <row r="5" spans="1:6" s="74" customFormat="1" ht="15.75" customHeight="1">
      <c r="A5" s="281"/>
      <c r="B5" s="280" t="s">
        <v>66</v>
      </c>
      <c r="C5" s="185"/>
      <c r="D5" s="185"/>
      <c r="E5" s="185"/>
      <c r="F5" s="282"/>
    </row>
    <row r="6" spans="1:6" s="121" customFormat="1" ht="21.75" customHeight="1">
      <c r="A6" s="283"/>
      <c r="B6" s="284" t="s">
        <v>67</v>
      </c>
      <c r="C6" s="285" t="s">
        <v>14</v>
      </c>
      <c r="D6" s="286" t="s">
        <v>68</v>
      </c>
      <c r="E6" s="287" t="s">
        <v>15</v>
      </c>
      <c r="F6" s="288" t="s">
        <v>69</v>
      </c>
    </row>
    <row r="7" spans="1:6" s="121" customFormat="1" ht="7.5" customHeight="1">
      <c r="A7" s="283"/>
      <c r="B7" s="122"/>
      <c r="C7" s="123"/>
      <c r="D7" s="123"/>
      <c r="E7" s="123"/>
      <c r="F7" s="124"/>
    </row>
    <row r="8" spans="1:6" s="126" customFormat="1" ht="13.5" customHeight="1">
      <c r="A8" s="289"/>
      <c r="B8" s="125">
        <v>2005</v>
      </c>
      <c r="C8" s="56">
        <v>159.930218</v>
      </c>
      <c r="D8" s="56">
        <v>242.679279</v>
      </c>
      <c r="E8" s="56">
        <v>362.603162</v>
      </c>
      <c r="F8" s="57">
        <f>C8+D8+E8</f>
        <v>765.212659</v>
      </c>
    </row>
    <row r="9" spans="1:6" s="126" customFormat="1" ht="13.5" customHeight="1">
      <c r="A9" s="289"/>
      <c r="B9" s="125">
        <v>2006</v>
      </c>
      <c r="C9" s="56">
        <v>208.993354</v>
      </c>
      <c r="D9" s="56">
        <v>268.754064</v>
      </c>
      <c r="E9" s="56">
        <v>343.51021</v>
      </c>
      <c r="F9" s="57">
        <f>C9+D9+E9</f>
        <v>821.2576280000001</v>
      </c>
    </row>
    <row r="10" spans="1:6" s="126" customFormat="1" ht="13.5" customHeight="1">
      <c r="A10" s="289"/>
      <c r="B10" s="125">
        <v>2007</v>
      </c>
      <c r="C10" s="56">
        <v>178.877511</v>
      </c>
      <c r="D10" s="56">
        <v>326.423697</v>
      </c>
      <c r="E10" s="56">
        <v>358.436306</v>
      </c>
      <c r="F10" s="57">
        <f>C10+D10+E10</f>
        <v>863.7375139999999</v>
      </c>
    </row>
    <row r="11" spans="1:6" s="126" customFormat="1" ht="13.5" customHeight="1">
      <c r="A11" s="289"/>
      <c r="B11" s="125">
        <v>2008</v>
      </c>
      <c r="C11" s="56">
        <v>193.711423</v>
      </c>
      <c r="D11" s="56">
        <v>445.903667</v>
      </c>
      <c r="E11" s="56">
        <v>376.85616</v>
      </c>
      <c r="F11" s="57">
        <f>C11+D11+E11</f>
        <v>1016.47125</v>
      </c>
    </row>
    <row r="12" spans="1:6" s="126" customFormat="1" ht="13.5" customHeight="1">
      <c r="A12" s="289"/>
      <c r="B12" s="125">
        <v>2009</v>
      </c>
      <c r="C12" s="56">
        <v>191.514257</v>
      </c>
      <c r="D12" s="56">
        <v>476.784045</v>
      </c>
      <c r="E12" s="56">
        <v>420.922609</v>
      </c>
      <c r="F12" s="57">
        <f>C12+D12+E12</f>
        <v>1089.220911</v>
      </c>
    </row>
    <row r="13" spans="1:6" s="126" customFormat="1" ht="13.5" customHeight="1">
      <c r="A13" s="289"/>
      <c r="B13" s="125">
        <v>2010</v>
      </c>
      <c r="C13" s="56">
        <v>131.402042</v>
      </c>
      <c r="D13" s="56">
        <v>331.243657</v>
      </c>
      <c r="E13" s="56">
        <v>319.437171</v>
      </c>
      <c r="F13" s="57">
        <f aca="true" t="shared" si="0" ref="F13:F18">C13+D13+E13</f>
        <v>782.08287</v>
      </c>
    </row>
    <row r="14" spans="1:6" s="126" customFormat="1" ht="13.5" customHeight="1">
      <c r="A14" s="289"/>
      <c r="B14" s="125">
        <v>2011</v>
      </c>
      <c r="C14" s="56">
        <v>203.498819</v>
      </c>
      <c r="D14" s="56">
        <v>287.609757</v>
      </c>
      <c r="E14" s="56">
        <v>281.061377</v>
      </c>
      <c r="F14" s="57">
        <f t="shared" si="0"/>
        <v>772.169953</v>
      </c>
    </row>
    <row r="15" spans="1:6" s="126" customFormat="1" ht="13.5" customHeight="1">
      <c r="A15" s="289"/>
      <c r="B15" s="125">
        <v>2012</v>
      </c>
      <c r="C15" s="56">
        <v>232.669759</v>
      </c>
      <c r="D15" s="56">
        <v>375.694013</v>
      </c>
      <c r="E15" s="56">
        <v>285.505079</v>
      </c>
      <c r="F15" s="57">
        <f t="shared" si="0"/>
        <v>893.868851</v>
      </c>
    </row>
    <row r="16" spans="1:6" s="126" customFormat="1" ht="13.5" customHeight="1">
      <c r="A16" s="289"/>
      <c r="B16" s="125">
        <v>2013</v>
      </c>
      <c r="C16" s="56">
        <v>130.963341</v>
      </c>
      <c r="D16" s="56">
        <v>193.932782</v>
      </c>
      <c r="E16" s="56">
        <v>181.43447</v>
      </c>
      <c r="F16" s="57">
        <f t="shared" si="0"/>
        <v>506.330593</v>
      </c>
    </row>
    <row r="17" spans="1:6" s="126" customFormat="1" ht="13.5" customHeight="1">
      <c r="A17" s="289"/>
      <c r="B17" s="125">
        <v>2014</v>
      </c>
      <c r="C17" s="56">
        <v>92.287776</v>
      </c>
      <c r="D17" s="56">
        <v>201.259405</v>
      </c>
      <c r="E17" s="56">
        <v>261.985055</v>
      </c>
      <c r="F17" s="57">
        <f t="shared" si="0"/>
        <v>555.532236</v>
      </c>
    </row>
    <row r="18" spans="1:9" s="126" customFormat="1" ht="13.5" customHeight="1">
      <c r="A18" s="289"/>
      <c r="B18" s="125">
        <v>2015</v>
      </c>
      <c r="C18" s="56">
        <v>116.296048</v>
      </c>
      <c r="D18" s="56">
        <v>193.627305</v>
      </c>
      <c r="E18" s="56">
        <v>441.190728</v>
      </c>
      <c r="F18" s="57">
        <f t="shared" si="0"/>
        <v>751.1140809999999</v>
      </c>
      <c r="I18" s="126" t="s">
        <v>23</v>
      </c>
    </row>
    <row r="19" spans="1:6" s="126" customFormat="1" ht="13.5" customHeight="1">
      <c r="A19" s="289"/>
      <c r="B19" s="125">
        <v>2016</v>
      </c>
      <c r="C19" s="56">
        <v>145.850793</v>
      </c>
      <c r="D19" s="56">
        <v>122.320549</v>
      </c>
      <c r="E19" s="56">
        <v>376.188317</v>
      </c>
      <c r="F19" s="57">
        <f>C19+D19+E19</f>
        <v>644.359659</v>
      </c>
    </row>
    <row r="20" spans="1:6" s="126" customFormat="1" ht="6" customHeight="1">
      <c r="A20" s="289"/>
      <c r="B20" s="125"/>
      <c r="C20" s="56"/>
      <c r="D20" s="56"/>
      <c r="E20" s="56"/>
      <c r="F20" s="57"/>
    </row>
    <row r="21" spans="1:6" s="74" customFormat="1" ht="6.75" customHeight="1">
      <c r="A21" s="281"/>
      <c r="B21" s="290"/>
      <c r="C21" s="291"/>
      <c r="D21" s="291"/>
      <c r="E21" s="291"/>
      <c r="F21" s="292"/>
    </row>
    <row r="22" spans="1:6" s="74" customFormat="1" ht="17.25" customHeight="1">
      <c r="A22" s="281"/>
      <c r="B22" s="293" t="s">
        <v>70</v>
      </c>
      <c r="C22" s="294"/>
      <c r="D22" s="294"/>
      <c r="E22" s="294"/>
      <c r="F22" s="295"/>
    </row>
    <row r="23" spans="1:6" s="74" customFormat="1" ht="21" customHeight="1">
      <c r="A23" s="281"/>
      <c r="B23" s="296" t="s">
        <v>67</v>
      </c>
      <c r="C23" s="287" t="s">
        <v>14</v>
      </c>
      <c r="D23" s="287" t="s">
        <v>71</v>
      </c>
      <c r="E23" s="287" t="s">
        <v>15</v>
      </c>
      <c r="F23" s="297" t="s">
        <v>72</v>
      </c>
    </row>
    <row r="24" spans="1:6" s="126" customFormat="1" ht="14.25">
      <c r="A24" s="289"/>
      <c r="B24" s="125">
        <v>2005</v>
      </c>
      <c r="C24" s="56">
        <v>1099.361853</v>
      </c>
      <c r="D24" s="56">
        <v>35.811991</v>
      </c>
      <c r="E24" s="56">
        <v>450.317584</v>
      </c>
      <c r="F24" s="57">
        <f aca="true" t="shared" si="1" ref="F24:F34">C24+D24+E24</f>
        <v>1585.4914280000003</v>
      </c>
    </row>
    <row r="25" spans="1:6" s="126" customFormat="1" ht="14.25">
      <c r="A25" s="289"/>
      <c r="B25" s="125">
        <v>2006</v>
      </c>
      <c r="C25" s="56">
        <v>1192.863343</v>
      </c>
      <c r="D25" s="56">
        <v>78.823698</v>
      </c>
      <c r="E25" s="56">
        <v>598.742833</v>
      </c>
      <c r="F25" s="57">
        <f t="shared" si="1"/>
        <v>1870.429874</v>
      </c>
    </row>
    <row r="26" spans="1:6" s="126" customFormat="1" ht="14.25">
      <c r="A26" s="289"/>
      <c r="B26" s="125">
        <v>2007</v>
      </c>
      <c r="C26" s="56">
        <v>1176.657553</v>
      </c>
      <c r="D26" s="56">
        <v>95.429804</v>
      </c>
      <c r="E26" s="56">
        <v>618.211276</v>
      </c>
      <c r="F26" s="57">
        <f t="shared" si="1"/>
        <v>1890.298633</v>
      </c>
    </row>
    <row r="27" spans="1:6" s="126" customFormat="1" ht="14.25">
      <c r="A27" s="289"/>
      <c r="B27" s="125">
        <v>2008</v>
      </c>
      <c r="C27" s="56">
        <v>851.49622</v>
      </c>
      <c r="D27" s="56">
        <v>84.184042</v>
      </c>
      <c r="E27" s="56">
        <v>620.295602</v>
      </c>
      <c r="F27" s="57">
        <f t="shared" si="1"/>
        <v>1555.975864</v>
      </c>
    </row>
    <row r="28" spans="1:6" s="126" customFormat="1" ht="14.25">
      <c r="A28" s="289"/>
      <c r="B28" s="125">
        <v>2009</v>
      </c>
      <c r="C28" s="56">
        <v>744.640403</v>
      </c>
      <c r="D28" s="56">
        <v>65.509788</v>
      </c>
      <c r="E28" s="56">
        <v>381.945885</v>
      </c>
      <c r="F28" s="57">
        <f t="shared" si="1"/>
        <v>1192.0960759999998</v>
      </c>
    </row>
    <row r="29" spans="1:6" s="126" customFormat="1" ht="14.25">
      <c r="A29" s="289"/>
      <c r="B29" s="125">
        <v>2010</v>
      </c>
      <c r="C29" s="56">
        <v>738.868383</v>
      </c>
      <c r="D29" s="56">
        <v>73.033588</v>
      </c>
      <c r="E29" s="56">
        <v>324.444057</v>
      </c>
      <c r="F29" s="57">
        <f t="shared" si="1"/>
        <v>1136.346028</v>
      </c>
    </row>
    <row r="30" spans="1:6" s="126" customFormat="1" ht="14.25">
      <c r="A30" s="289"/>
      <c r="B30" s="125">
        <v>2011</v>
      </c>
      <c r="C30" s="56">
        <v>449.998116</v>
      </c>
      <c r="D30" s="56">
        <v>97.223797</v>
      </c>
      <c r="E30" s="56">
        <v>276.619904</v>
      </c>
      <c r="F30" s="57">
        <f t="shared" si="1"/>
        <v>823.841817</v>
      </c>
    </row>
    <row r="31" spans="1:6" s="126" customFormat="1" ht="14.25">
      <c r="A31" s="289"/>
      <c r="B31" s="125">
        <v>2012</v>
      </c>
      <c r="C31" s="56">
        <v>332.432497</v>
      </c>
      <c r="D31" s="56">
        <v>112.608828</v>
      </c>
      <c r="E31" s="56">
        <v>224.981568</v>
      </c>
      <c r="F31" s="57">
        <f t="shared" si="1"/>
        <v>670.0228930000001</v>
      </c>
    </row>
    <row r="32" spans="1:6" s="126" customFormat="1" ht="14.25">
      <c r="A32" s="289"/>
      <c r="B32" s="125">
        <v>2013</v>
      </c>
      <c r="C32" s="56">
        <v>358.978134</v>
      </c>
      <c r="D32" s="56">
        <v>172.567053</v>
      </c>
      <c r="E32" s="56">
        <v>190.453391</v>
      </c>
      <c r="F32" s="57">
        <f t="shared" si="1"/>
        <v>721.998578</v>
      </c>
    </row>
    <row r="33" spans="1:6" s="126" customFormat="1" ht="14.25">
      <c r="A33" s="289"/>
      <c r="B33" s="125">
        <v>2014</v>
      </c>
      <c r="C33" s="56">
        <v>376.836583</v>
      </c>
      <c r="D33" s="56">
        <v>151.200418</v>
      </c>
      <c r="E33" s="56">
        <v>234.799122</v>
      </c>
      <c r="F33" s="57">
        <f t="shared" si="1"/>
        <v>762.836123</v>
      </c>
    </row>
    <row r="34" spans="1:6" s="126" customFormat="1" ht="14.25">
      <c r="A34" s="289"/>
      <c r="B34" s="125">
        <v>2015</v>
      </c>
      <c r="C34" s="56">
        <v>445.505546</v>
      </c>
      <c r="D34" s="56">
        <v>198.07723</v>
      </c>
      <c r="E34" s="56">
        <v>254.5778</v>
      </c>
      <c r="F34" s="57">
        <f t="shared" si="1"/>
        <v>898.160576</v>
      </c>
    </row>
    <row r="35" spans="1:6" s="126" customFormat="1" ht="14.25">
      <c r="A35" s="289"/>
      <c r="B35" s="125">
        <v>2016</v>
      </c>
      <c r="C35" s="56">
        <v>488.189776</v>
      </c>
      <c r="D35" s="56">
        <v>348.894132</v>
      </c>
      <c r="E35" s="56">
        <v>316.587782</v>
      </c>
      <c r="F35" s="57">
        <f>C35+D35+E35</f>
        <v>1153.6716900000001</v>
      </c>
    </row>
    <row r="36" spans="1:6" s="126" customFormat="1" ht="6" customHeight="1">
      <c r="A36" s="289"/>
      <c r="B36" s="125"/>
      <c r="C36" s="56"/>
      <c r="D36" s="56"/>
      <c r="E36" s="56"/>
      <c r="F36" s="57"/>
    </row>
    <row r="37" spans="1:6" s="74" customFormat="1" ht="7.5" customHeight="1">
      <c r="A37" s="281"/>
      <c r="B37" s="298"/>
      <c r="C37" s="291"/>
      <c r="D37" s="291"/>
      <c r="E37" s="291"/>
      <c r="F37" s="292"/>
    </row>
    <row r="38" spans="1:6" s="74" customFormat="1" ht="15">
      <c r="A38" s="281"/>
      <c r="B38" s="280" t="s">
        <v>73</v>
      </c>
      <c r="C38" s="185"/>
      <c r="D38" s="185"/>
      <c r="E38" s="185"/>
      <c r="F38" s="299"/>
    </row>
    <row r="39" spans="1:6" s="74" customFormat="1" ht="35.25" customHeight="1">
      <c r="A39" s="281"/>
      <c r="B39" s="300" t="s">
        <v>67</v>
      </c>
      <c r="C39" s="287" t="s">
        <v>14</v>
      </c>
      <c r="D39" s="301" t="s">
        <v>68</v>
      </c>
      <c r="E39" s="287" t="s">
        <v>15</v>
      </c>
      <c r="F39" s="288" t="s">
        <v>74</v>
      </c>
    </row>
    <row r="40" spans="1:6" s="74" customFormat="1" ht="14.25">
      <c r="A40" s="281"/>
      <c r="B40" s="127">
        <v>2005</v>
      </c>
      <c r="C40" s="130">
        <f aca="true" t="shared" si="2" ref="C40:E51">C8+C24</f>
        <v>1259.292071</v>
      </c>
      <c r="D40" s="130">
        <f t="shared" si="2"/>
        <v>278.49127</v>
      </c>
      <c r="E40" s="130">
        <f t="shared" si="2"/>
        <v>812.920746</v>
      </c>
      <c r="F40" s="57">
        <f>C40+D40+E40</f>
        <v>2350.704087</v>
      </c>
    </row>
    <row r="41" spans="1:6" s="74" customFormat="1" ht="14.25">
      <c r="A41" s="281"/>
      <c r="B41" s="127">
        <v>2006</v>
      </c>
      <c r="C41" s="130">
        <f t="shared" si="2"/>
        <v>1401.856697</v>
      </c>
      <c r="D41" s="130">
        <f t="shared" si="2"/>
        <v>347.577762</v>
      </c>
      <c r="E41" s="130">
        <f t="shared" si="2"/>
        <v>942.2530429999999</v>
      </c>
      <c r="F41" s="57">
        <f>C41+D41+E41</f>
        <v>2691.6875019999998</v>
      </c>
    </row>
    <row r="42" spans="1:6" s="74" customFormat="1" ht="14.25">
      <c r="A42" s="281"/>
      <c r="B42" s="127">
        <v>2007</v>
      </c>
      <c r="C42" s="130">
        <f t="shared" si="2"/>
        <v>1355.535064</v>
      </c>
      <c r="D42" s="130">
        <f t="shared" si="2"/>
        <v>421.853501</v>
      </c>
      <c r="E42" s="130">
        <f t="shared" si="2"/>
        <v>976.647582</v>
      </c>
      <c r="F42" s="57">
        <f>C42+D42+E42</f>
        <v>2754.036147</v>
      </c>
    </row>
    <row r="43" spans="1:6" s="74" customFormat="1" ht="14.25">
      <c r="A43" s="281"/>
      <c r="B43" s="127">
        <v>2008</v>
      </c>
      <c r="C43" s="130">
        <f t="shared" si="2"/>
        <v>1045.207643</v>
      </c>
      <c r="D43" s="130">
        <f t="shared" si="2"/>
        <v>530.087709</v>
      </c>
      <c r="E43" s="130">
        <f t="shared" si="2"/>
        <v>997.151762</v>
      </c>
      <c r="F43" s="57">
        <f>C43+D43+E43</f>
        <v>2572.447114</v>
      </c>
    </row>
    <row r="44" spans="1:6" s="74" customFormat="1" ht="14.25">
      <c r="A44" s="281"/>
      <c r="B44" s="128">
        <v>2009</v>
      </c>
      <c r="C44" s="130">
        <f t="shared" si="2"/>
        <v>936.1546599999999</v>
      </c>
      <c r="D44" s="130">
        <f t="shared" si="2"/>
        <v>542.293833</v>
      </c>
      <c r="E44" s="130">
        <f t="shared" si="2"/>
        <v>802.868494</v>
      </c>
      <c r="F44" s="57">
        <f>C44+D44+E44</f>
        <v>2281.316987</v>
      </c>
    </row>
    <row r="45" spans="1:6" s="74" customFormat="1" ht="14.25">
      <c r="A45" s="281"/>
      <c r="B45" s="129">
        <v>2010</v>
      </c>
      <c r="C45" s="130">
        <f t="shared" si="2"/>
        <v>870.2704249999999</v>
      </c>
      <c r="D45" s="130">
        <f t="shared" si="2"/>
        <v>404.277245</v>
      </c>
      <c r="E45" s="130">
        <f t="shared" si="2"/>
        <v>643.881228</v>
      </c>
      <c r="F45" s="57">
        <f aca="true" t="shared" si="3" ref="F45:F50">C45+D45+E45</f>
        <v>1918.428898</v>
      </c>
    </row>
    <row r="46" spans="1:6" s="74" customFormat="1" ht="14.25">
      <c r="A46" s="281"/>
      <c r="B46" s="129">
        <v>2011</v>
      </c>
      <c r="C46" s="130">
        <f t="shared" si="2"/>
        <v>653.496935</v>
      </c>
      <c r="D46" s="130">
        <f t="shared" si="2"/>
        <v>384.833554</v>
      </c>
      <c r="E46" s="130">
        <f t="shared" si="2"/>
        <v>557.681281</v>
      </c>
      <c r="F46" s="57">
        <f t="shared" si="3"/>
        <v>1596.01177</v>
      </c>
    </row>
    <row r="47" spans="1:6" s="74" customFormat="1" ht="14.25">
      <c r="A47" s="281"/>
      <c r="B47" s="127">
        <v>2012</v>
      </c>
      <c r="C47" s="130">
        <f t="shared" si="2"/>
        <v>565.102256</v>
      </c>
      <c r="D47" s="130">
        <f t="shared" si="2"/>
        <v>488.302841</v>
      </c>
      <c r="E47" s="130">
        <f t="shared" si="2"/>
        <v>510.48664700000006</v>
      </c>
      <c r="F47" s="57">
        <f t="shared" si="3"/>
        <v>1563.891744</v>
      </c>
    </row>
    <row r="48" spans="1:6" s="74" customFormat="1" ht="14.25">
      <c r="A48" s="281"/>
      <c r="B48" s="127">
        <v>2013</v>
      </c>
      <c r="C48" s="130">
        <f t="shared" si="2"/>
        <v>489.941475</v>
      </c>
      <c r="D48" s="130">
        <f t="shared" si="2"/>
        <v>366.49983499999996</v>
      </c>
      <c r="E48" s="130">
        <f t="shared" si="2"/>
        <v>371.88786100000004</v>
      </c>
      <c r="F48" s="57">
        <f t="shared" si="3"/>
        <v>1228.3291709999999</v>
      </c>
    </row>
    <row r="49" spans="1:6" s="74" customFormat="1" ht="14.25">
      <c r="A49" s="281"/>
      <c r="B49" s="127">
        <v>2014</v>
      </c>
      <c r="C49" s="130">
        <f t="shared" si="2"/>
        <v>469.124359</v>
      </c>
      <c r="D49" s="130">
        <f t="shared" si="2"/>
        <v>352.45982300000003</v>
      </c>
      <c r="E49" s="130">
        <f t="shared" si="2"/>
        <v>496.784177</v>
      </c>
      <c r="F49" s="57">
        <f t="shared" si="3"/>
        <v>1318.368359</v>
      </c>
    </row>
    <row r="50" spans="1:6" s="74" customFormat="1" ht="14.25">
      <c r="A50" s="281"/>
      <c r="B50" s="127">
        <v>2015</v>
      </c>
      <c r="C50" s="130">
        <f t="shared" si="2"/>
        <v>561.801594</v>
      </c>
      <c r="D50" s="130">
        <f t="shared" si="2"/>
        <v>391.70453499999996</v>
      </c>
      <c r="E50" s="130">
        <f t="shared" si="2"/>
        <v>695.768528</v>
      </c>
      <c r="F50" s="57">
        <f t="shared" si="3"/>
        <v>1649.274657</v>
      </c>
    </row>
    <row r="51" spans="1:6" s="74" customFormat="1" ht="14.25">
      <c r="A51" s="281"/>
      <c r="B51" s="127">
        <v>2016</v>
      </c>
      <c r="C51" s="130">
        <f t="shared" si="2"/>
        <v>634.040569</v>
      </c>
      <c r="D51" s="130">
        <f t="shared" si="2"/>
        <v>471.21468100000004</v>
      </c>
      <c r="E51" s="130">
        <f t="shared" si="2"/>
        <v>692.7760989999999</v>
      </c>
      <c r="F51" s="57">
        <f>C51+D51+E51</f>
        <v>1798.031349</v>
      </c>
    </row>
    <row r="52" spans="1:6" s="74" customFormat="1" ht="5.25" customHeight="1" thickBot="1">
      <c r="A52" s="281"/>
      <c r="B52" s="131"/>
      <c r="C52" s="65"/>
      <c r="D52" s="65"/>
      <c r="E52" s="65"/>
      <c r="F52" s="66"/>
    </row>
    <row r="53" spans="1:6" s="74" customFormat="1" ht="2.25" customHeight="1">
      <c r="A53" s="281"/>
      <c r="B53" s="132"/>
      <c r="C53" s="51"/>
      <c r="D53" s="51"/>
      <c r="E53" s="51"/>
      <c r="F53" s="51"/>
    </row>
    <row r="54" spans="1:6" s="74" customFormat="1" ht="3" customHeight="1">
      <c r="A54" s="281"/>
      <c r="B54" s="132"/>
      <c r="C54" s="51"/>
      <c r="D54" s="51"/>
      <c r="E54" s="51"/>
      <c r="F54" s="51"/>
    </row>
    <row r="55" spans="1:6" ht="12.75">
      <c r="A55" s="220"/>
      <c r="B55" s="302" t="s">
        <v>100</v>
      </c>
      <c r="C55" s="133"/>
      <c r="D55" s="133"/>
      <c r="E55" s="134"/>
      <c r="F55" s="134"/>
    </row>
  </sheetData>
  <sheetProtection password="91A1" sheet="1"/>
  <mergeCells count="1">
    <mergeCell ref="B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Menabney</dc:creator>
  <cp:keywords/>
  <dc:description/>
  <cp:lastModifiedBy>Windows User</cp:lastModifiedBy>
  <cp:lastPrinted>2018-01-15T14:15:39Z</cp:lastPrinted>
  <dcterms:created xsi:type="dcterms:W3CDTF">1998-12-31T11:17:29Z</dcterms:created>
  <dcterms:modified xsi:type="dcterms:W3CDTF">2018-06-19T14:00:28Z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